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Item_Codes">#REF!</definedName>
    <definedName name="_xlnm.Print_Area" localSheetId="0">Sheet0!$A$1:$X$92</definedName>
  </definedNames>
  <calcPr calcId="145621" refMode="R1C1"/>
</workbook>
</file>

<file path=xl/calcChain.xml><?xml version="1.0" encoding="utf-8"?>
<calcChain xmlns="http://schemas.openxmlformats.org/spreadsheetml/2006/main">
  <c r="U23" i="1" l="1"/>
  <c r="T23" i="1"/>
  <c r="U32" i="1"/>
  <c r="T32" i="1"/>
  <c r="U37" i="1"/>
  <c r="T37" i="1"/>
  <c r="U44" i="1"/>
  <c r="T44" i="1"/>
  <c r="U40" i="1" l="1"/>
  <c r="U35" i="1"/>
  <c r="U43" i="1" l="1"/>
  <c r="U41" i="1"/>
  <c r="U36" i="1"/>
  <c r="U42" i="1"/>
  <c r="T28" i="1" l="1"/>
  <c r="U28" i="1" s="1"/>
  <c r="T27" i="1"/>
  <c r="U27" i="1" s="1"/>
  <c r="T19" i="1"/>
  <c r="U19" i="1" s="1"/>
  <c r="T18" i="1"/>
  <c r="U18" i="1" s="1"/>
  <c r="T26" i="1"/>
  <c r="U26" i="1" s="1"/>
  <c r="T17" i="1"/>
  <c r="U17" i="1" s="1"/>
  <c r="T31" i="1" l="1"/>
  <c r="U31" i="1" s="1"/>
  <c r="T30" i="1"/>
  <c r="U30" i="1" s="1"/>
  <c r="T29" i="1"/>
  <c r="T21" i="1"/>
  <c r="U21" i="1" s="1"/>
  <c r="T20" i="1"/>
  <c r="T22" i="1"/>
  <c r="U22" i="1" s="1"/>
  <c r="U29" i="1" l="1"/>
  <c r="U20" i="1"/>
</calcChain>
</file>

<file path=xl/sharedStrings.xml><?xml version="1.0" encoding="utf-8"?>
<sst xmlns="http://schemas.openxmlformats.org/spreadsheetml/2006/main" count="339" uniqueCount="154">
  <si>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</si>
  <si>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</si>
  <si>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</si>
  <si>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</si>
  <si>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</si>
  <si>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</si>
  <si>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</si>
  <si>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</si>
  <si>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</si>
  <si>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</si>
  <si>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</si>
  <si>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</si>
  <si>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</si>
  <si>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</si>
  <si>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</si>
  <si>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</si>
  <si>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</si>
  <si>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</si>
  <si>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</si>
  <si>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</si>
  <si>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</si>
  <si>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</si>
  <si>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</si>
  <si>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</si>
  <si>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</si>
  <si>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Включить следующие позиции: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</si>
  <si>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</si>
  <si>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</si>
  <si>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</si>
  <si>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</si>
  <si>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</si>
  <si>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</si>
  <si>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</si>
  <si>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</si>
  <si>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</si>
  <si>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</si>
  <si>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</si>
  <si>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</si>
  <si>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</si>
  <si>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</si>
  <si>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</si>
  <si>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</si>
  <si>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Е. Сарсенов</t>
  </si>
  <si>
    <t>В. Примбетов</t>
  </si>
  <si>
    <t>А. Сандыбаев</t>
  </si>
  <si>
    <t>Т. Балжумиров</t>
  </si>
  <si>
    <t>Е. Кыдырбаев</t>
  </si>
  <si>
    <t>А. Костаулетов</t>
  </si>
  <si>
    <t>А. Алимкулова</t>
  </si>
  <si>
    <t>М. Сазбаев</t>
  </si>
  <si>
    <t>Б. Кылышев</t>
  </si>
  <si>
    <t>О. Калдыбаев</t>
  </si>
  <si>
    <t>Н. Джанилов</t>
  </si>
  <si>
    <t>__________________________________________</t>
  </si>
  <si>
    <t>С. Мухамеджанов</t>
  </si>
  <si>
    <t>Директор ТОО "Управление технологического транспорта и обслуживания скважин"</t>
  </si>
  <si>
    <t xml:space="preserve">               _________________ Э. Рахимов</t>
  </si>
  <si>
    <t>3. Услуги</t>
  </si>
  <si>
    <t>ТОО "Управление технологического транспорта и обслуживания скважин"</t>
  </si>
  <si>
    <t>ЦПЭ</t>
  </si>
  <si>
    <t>Республика Казахстан, Мангистауская область, г. Актау, 12 микрорайон, здание 74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</si>
  <si>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</si>
  <si>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DDP</t>
  </si>
  <si>
    <t>30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</si>
  <si>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</si>
  <si>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796</t>
  </si>
  <si>
    <t>Штука</t>
  </si>
  <si>
    <t>1. Товары</t>
  </si>
  <si>
    <t xml:space="preserve">Июнь-июль 2015 года </t>
  </si>
  <si>
    <t>авансовый платеж - 30%, оставшаяся часть в течение 30 р.д. с момента подписания акта приема-передачи</t>
  </si>
  <si>
    <t>ОТП</t>
  </si>
  <si>
    <t>60 календарных дней со дня заключения договора</t>
  </si>
  <si>
    <t>Комплект</t>
  </si>
  <si>
    <t>839</t>
  </si>
  <si>
    <t>1566 Т</t>
  </si>
  <si>
    <t>15.20.11.00.00.00.10.12.1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</si>
  <si>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</si>
  <si>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</si>
  <si>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</si>
  <si>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ЭОТТ</t>
  </si>
  <si>
    <t>Май-июнь 2015 года</t>
  </si>
  <si>
    <t>Пара</t>
  </si>
  <si>
    <t>1544 Т</t>
  </si>
  <si>
    <t>14.14.12.00.00.10.15.50.1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</si>
  <si>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</si>
  <si>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</si>
  <si>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</si>
  <si>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>1545 Т</t>
  </si>
  <si>
    <t>14.12.30.00.00.70.10.11.1</t>
  </si>
  <si>
    <t>Подшлемник</t>
  </si>
  <si>
    <t>утепленный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</si>
  <si>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</si>
  <si>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1544-1 Т</t>
  </si>
  <si>
    <t>1545-1 Т</t>
  </si>
  <si>
    <t>1566-1 Т</t>
  </si>
  <si>
    <t>ОИН</t>
  </si>
  <si>
    <t>Август-сентябрь 2015 года</t>
  </si>
  <si>
    <t>к Приказу №124-П от 31 июля 2015 года</t>
  </si>
  <si>
    <t>ХIХ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</si>
  <si>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Услуги по аттестации рабочих мест</t>
  </si>
  <si>
    <t>аттестация рабочих мест</t>
  </si>
  <si>
    <t>84.12.12.11.00.00.00</t>
  </si>
  <si>
    <t>Оплата по факту оказания услуг</t>
  </si>
  <si>
    <t>С момента подписания договора по декабрь 2015 года</t>
  </si>
  <si>
    <t>170 У</t>
  </si>
  <si>
    <t>Республика Казахстан, Мангистауская область, месторождение Каражанбас</t>
  </si>
  <si>
    <t>394-1 Т</t>
  </si>
  <si>
    <t>25.73.30.00.00.31.10.10.1</t>
  </si>
  <si>
    <t>Щетка</t>
  </si>
  <si>
    <t>металлическая ручная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</si>
  <si>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</si>
  <si>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ОИ</t>
  </si>
  <si>
    <t>394-2 Т</t>
  </si>
  <si>
    <t>1,18,20,21</t>
  </si>
  <si>
    <t>1073 Т</t>
  </si>
  <si>
    <t>25.93.15.00.00.11.10.10.2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</si>
  <si>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</si>
  <si>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</si>
  <si>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</si>
  <si>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Февраль-март 2015 года </t>
  </si>
  <si>
    <t>40 календарных дней со дня заключения договора</t>
  </si>
  <si>
    <t>166</t>
  </si>
  <si>
    <t>Килограмм</t>
  </si>
  <si>
    <t>1079 Т</t>
  </si>
  <si>
    <t>25.99.29.00.10.11.10.65.1</t>
  </si>
  <si>
    <t>Соединитель</t>
  </si>
  <si>
    <t>соединитель кабельный разъемный для сварки, с фиксирующим устройством</t>
  </si>
  <si>
    <t>Соединитель кабельный СКР-31 (гнездо) ГОСТ 22917-78</t>
  </si>
  <si>
    <t>1073-1 Т</t>
  </si>
  <si>
    <t>1079-1 Т</t>
  </si>
  <si>
    <t>1,8,11,14,15,18,20,21,22</t>
  </si>
  <si>
    <t>1,8,11,14,15,22</t>
  </si>
  <si>
    <t>1,7,8,11,14,15,18,20,21,22</t>
  </si>
  <si>
    <t>168 У</t>
  </si>
  <si>
    <t>78.30.12.11.00.00.00</t>
  </si>
  <si>
    <t>Услуги по аутсорсингу персонала</t>
  </si>
  <si>
    <t>Сентябрь-октябрь 2015 года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</si>
  <si>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</si>
  <si>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Октябрь-декабрь 2015 года</t>
  </si>
  <si>
    <t>Ежемесячно по факту оказания услуг</t>
  </si>
  <si>
    <t>168-1 У</t>
  </si>
  <si>
    <t>171 У</t>
  </si>
  <si>
    <t>Сентябрь-декабрь 2015 года</t>
  </si>
  <si>
    <t>135-1 У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</si>
  <si>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</si>
  <si>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</si>
  <si>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</si>
  <si>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 xml:space="preserve">Август-сентябрь 2015 года </t>
  </si>
  <si>
    <t>по месторождению Каражанбас/Каламкас</t>
  </si>
  <si>
    <t>По заявке с даты подписания договора, по декабрь 2015 года</t>
  </si>
  <si>
    <t>135-2 У</t>
  </si>
  <si>
    <t>1,7,8,22</t>
  </si>
  <si>
    <t>ОВХ</t>
  </si>
  <si>
    <t>1,12,8,20,21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</si>
</sst>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_);_(* \(#,##0\);_(* &quot;-&quot;??_);_(@_)"/>
  </numFmts>
  <fonts count="4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4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43" fontId="27" fillId="2" borderId="1" applyFont="0" applyFill="0" applyBorder="0" applyAlignment="0" applyProtection="0"/>
    <xf numFmtId="0" fontId="34" fillId="2" borderId="1"/>
    <xf numFmtId="0" fontId="34" fillId="2" borderId="1"/>
    <xf numFmtId="0" fontId="37" fillId="2" borderId="1"/>
    <xf numFmtId="0" fontId="38" fillId="2" borderId="1"/>
    <xf numFmtId="0" fontId="32" fillId="2" borderId="1"/>
    <xf numFmtId="0" fontId="27" fillId="2" borderId="1"/>
    <xf numFmtId="0" fontId="27" fillId="2" borderId="1"/>
    <xf numFmtId="0" fontId="33" fillId="2" borderId="1"/>
  </cellStyleXfs>
  <cellXfs count="85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4" fontId="13" fillId="0" borderId="2" xfId="1" applyNumberFormat="1" applyFont="1" applyFill="1" applyBorder="1" applyAlignment="1">
      <alignment horizontal="center" vertical="center" wrapText="1"/>
    </xf>
    <xf numFmtId="0" fontId="41" fillId="0" borderId="1" xfId="0" applyNumberFormat="1" applyFont="1" applyFill="1" applyBorder="1"/>
    <xf numFmtId="4" fontId="35" fillId="0" borderId="2" xfId="6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1" fontId="35" fillId="0" borderId="2" xfId="2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2" fontId="35" fillId="0" borderId="2" xfId="2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5" fillId="0" borderId="2" xfId="6" applyFont="1" applyFill="1" applyBorder="1" applyAlignment="1">
      <alignment horizontal="center" vertical="center" wrapText="1"/>
    </xf>
    <xf numFmtId="0" fontId="35" fillId="0" borderId="2" xfId="6" applyNumberFormat="1" applyFont="1" applyFill="1" applyBorder="1" applyAlignment="1">
      <alignment horizontal="center" vertical="center" wrapText="1"/>
    </xf>
    <xf numFmtId="1" fontId="35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1" fontId="35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1" fontId="35" fillId="0" borderId="2" xfId="11" applyNumberFormat="1" applyFont="1" applyFill="1" applyBorder="1" applyAlignment="1">
      <alignment horizontal="center" vertical="center" wrapText="1"/>
    </xf>
    <xf numFmtId="4" fontId="35" fillId="0" borderId="2" xfId="2" applyNumberFormat="1" applyFont="1" applyFill="1" applyBorder="1" applyAlignment="1">
      <alignment horizontal="center" vertical="center" wrapText="1"/>
    </xf>
    <xf numFmtId="3" fontId="35" fillId="0" borderId="2" xfId="33" applyNumberFormat="1" applyFont="1" applyFill="1" applyBorder="1" applyAlignment="1" applyProtection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2" fontId="36" fillId="2" borderId="2" xfId="1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2" fontId="36" fillId="2" borderId="2" xfId="0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" fontId="36" fillId="2" borderId="0" xfId="0" applyNumberFormat="1" applyFont="1" applyFill="1" applyAlignment="1">
      <alignment horizontal="center" vertical="center" wrapText="1"/>
    </xf>
    <xf numFmtId="0" fontId="42" fillId="2" borderId="0" xfId="0" applyFont="1" applyFill="1" applyAlignment="1">
      <alignment horizontal="center" vertical="center" wrapText="1"/>
    </xf>
    <xf numFmtId="0" fontId="36" fillId="2" borderId="2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</cellXfs>
  <cellStyles count="34">
    <cellStyle name="Normal 12" xfId="30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29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2 2 3 2" xfId="31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30 2" xfId="32"/>
    <cellStyle name="Обычный 5" xfId="26"/>
    <cellStyle name="Обычный 6" xfId="27"/>
    <cellStyle name="Обычный 7" xfId="3"/>
    <cellStyle name="Обычный 8 4 2" xfId="16"/>
    <cellStyle name="Обычный_Лист1" xfId="33"/>
    <cellStyle name="Стиль 1 2" xfId="28"/>
    <cellStyle name="Финансовый 10" xfId="7"/>
    <cellStyle name="Финансовый 11 2 3 2" xfId="13"/>
    <cellStyle name="Финансовый 2 10" xfId="2"/>
    <cellStyle name="Финансовый 2 10 2" xfId="25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3"/>
  <sheetViews>
    <sheetView tabSelected="1" view="pageBreakPreview" zoomScale="66" zoomScaleNormal="100" zoomScaleSheetLayoutView="66" workbookViewId="0">
      <pane ySplit="14" topLeftCell="A15" activePane="bottomLeft" state="frozen"/>
      <selection pane="bottomLeft" activeCell="U44" sqref="U44"/>
    </sheetView>
  </sheetViews>
  <sheetFormatPr defaultRowHeight="12.75" customHeight="1" outlineLevelRow="1" x14ac:dyDescent="0.25"/>
  <cols>
    <col min="1" max="1" width="9.28515625" style="11" customWidth="1"/>
    <col min="2" max="2" width="23.285156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2.425781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8" ht="19.5" customHeight="1" x14ac:dyDescent="0.25">
      <c r="R2" s="12"/>
      <c r="S2" s="13"/>
      <c r="T2" s="14"/>
      <c r="U2" s="71" t="s">
        <v>23</v>
      </c>
      <c r="V2" s="71"/>
    </row>
    <row r="3" spans="1:28" ht="21.75" customHeight="1" x14ac:dyDescent="0.25">
      <c r="R3" s="12"/>
      <c r="S3" s="75" t="s">
        <v>97</v>
      </c>
      <c r="T3" s="75"/>
      <c r="U3" s="75"/>
      <c r="V3" s="75"/>
    </row>
    <row r="4" spans="1:28" ht="12.75" customHeight="1" x14ac:dyDescent="0.25">
      <c r="R4" s="12"/>
      <c r="S4" s="13"/>
      <c r="T4" s="41"/>
      <c r="U4" s="41"/>
      <c r="V4" s="41"/>
    </row>
    <row r="5" spans="1:28" ht="18.75" customHeight="1" x14ac:dyDescent="0.25">
      <c r="R5" s="16"/>
      <c r="S5" s="17"/>
      <c r="T5" s="18"/>
      <c r="U5" s="72" t="s">
        <v>24</v>
      </c>
      <c r="V5" s="72"/>
    </row>
    <row r="6" spans="1:28" ht="29.25" customHeight="1" x14ac:dyDescent="0.25">
      <c r="R6" s="16"/>
      <c r="S6" s="73" t="s">
        <v>55</v>
      </c>
      <c r="T6" s="73"/>
      <c r="U6" s="73"/>
      <c r="V6" s="73"/>
    </row>
    <row r="7" spans="1:28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74" t="s">
        <v>56</v>
      </c>
      <c r="S7" s="74"/>
      <c r="T7" s="74"/>
      <c r="U7" s="74"/>
      <c r="V7" s="74"/>
      <c r="W7" s="20"/>
    </row>
    <row r="8" spans="1:28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40"/>
      <c r="S8" s="40"/>
      <c r="T8" s="40"/>
      <c r="U8" s="40"/>
      <c r="V8" s="40"/>
      <c r="W8" s="20"/>
    </row>
    <row r="9" spans="1:28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40"/>
      <c r="S9" s="40"/>
      <c r="T9" s="40"/>
      <c r="U9" s="40"/>
      <c r="V9" s="40"/>
      <c r="W9" s="20"/>
    </row>
    <row r="10" spans="1:28" ht="19.5" customHeight="1" x14ac:dyDescent="0.25">
      <c r="A10" s="70" t="s">
        <v>98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8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8" ht="12.75" customHeight="1" x14ac:dyDescent="0.25">
      <c r="A12" s="76" t="s">
        <v>0</v>
      </c>
      <c r="B12" s="76" t="s">
        <v>1</v>
      </c>
      <c r="C12" s="78" t="s">
        <v>26</v>
      </c>
      <c r="D12" s="78" t="s">
        <v>2</v>
      </c>
      <c r="E12" s="78" t="s">
        <v>3</v>
      </c>
      <c r="F12" s="76" t="s">
        <v>4</v>
      </c>
      <c r="G12" s="78" t="s">
        <v>5</v>
      </c>
      <c r="H12" s="76" t="s">
        <v>6</v>
      </c>
      <c r="I12" s="79" t="s">
        <v>7</v>
      </c>
      <c r="J12" s="76" t="s">
        <v>8</v>
      </c>
      <c r="K12" s="78" t="s">
        <v>9</v>
      </c>
      <c r="L12" s="79" t="s">
        <v>10</v>
      </c>
      <c r="M12" s="79" t="s">
        <v>11</v>
      </c>
      <c r="N12" s="79" t="s">
        <v>12</v>
      </c>
      <c r="O12" s="79" t="s">
        <v>13</v>
      </c>
      <c r="P12" s="79" t="s">
        <v>14</v>
      </c>
      <c r="Q12" s="79" t="s">
        <v>15</v>
      </c>
      <c r="R12" s="79" t="s">
        <v>16</v>
      </c>
      <c r="S12" s="79" t="s">
        <v>17</v>
      </c>
      <c r="T12" s="79" t="s">
        <v>18</v>
      </c>
      <c r="U12" s="79" t="s">
        <v>19</v>
      </c>
      <c r="V12" s="79" t="s">
        <v>20</v>
      </c>
      <c r="W12" s="81" t="s">
        <v>21</v>
      </c>
      <c r="X12" s="68" t="s">
        <v>22</v>
      </c>
    </row>
    <row r="13" spans="1:28" ht="93.75" customHeight="1" thickBot="1" x14ac:dyDescent="0.3">
      <c r="A13" s="77"/>
      <c r="B13" s="77"/>
      <c r="C13" s="77"/>
      <c r="D13" s="77"/>
      <c r="E13" s="77"/>
      <c r="F13" s="83"/>
      <c r="G13" s="77"/>
      <c r="H13" s="77"/>
      <c r="I13" s="80"/>
      <c r="J13" s="77"/>
      <c r="K13" s="77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4"/>
      <c r="W13" s="82"/>
      <c r="X13" s="69"/>
    </row>
    <row r="14" spans="1:28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8" s="37" customFormat="1" x14ac:dyDescent="0.25">
      <c r="A15" s="4" t="s">
        <v>27</v>
      </c>
      <c r="B15" s="1"/>
      <c r="C15" s="28"/>
      <c r="D15" s="28"/>
      <c r="E15" s="28"/>
      <c r="F15" s="28"/>
      <c r="G15" s="2"/>
      <c r="H15" s="7"/>
      <c r="I15" s="2"/>
      <c r="J15" s="2"/>
      <c r="K15" s="2"/>
      <c r="L15" s="2"/>
      <c r="M15" s="7"/>
      <c r="N15" s="2"/>
      <c r="O15" s="7"/>
      <c r="P15" s="30"/>
      <c r="Q15" s="31"/>
      <c r="R15" s="29"/>
      <c r="S15" s="27"/>
      <c r="T15" s="3"/>
      <c r="U15" s="3"/>
      <c r="V15" s="28"/>
      <c r="W15" s="35"/>
      <c r="X15" s="28"/>
      <c r="Y15" s="36"/>
      <c r="Z15" s="36"/>
      <c r="AA15" s="36"/>
      <c r="AB15" s="36"/>
    </row>
    <row r="16" spans="1:28" s="33" customFormat="1" x14ac:dyDescent="0.25">
      <c r="A16" s="24" t="s">
        <v>67</v>
      </c>
      <c r="B16" s="1"/>
      <c r="C16" s="38"/>
      <c r="D16" s="38"/>
      <c r="E16" s="38"/>
      <c r="F16" s="6"/>
      <c r="G16" s="2"/>
      <c r="H16" s="7"/>
      <c r="I16" s="2"/>
      <c r="J16" s="2"/>
      <c r="K16" s="2"/>
      <c r="L16" s="2"/>
      <c r="M16" s="7"/>
      <c r="N16" s="2"/>
      <c r="O16" s="7"/>
      <c r="P16" s="39"/>
      <c r="Q16" s="34"/>
      <c r="R16" s="29"/>
      <c r="S16" s="27"/>
      <c r="T16" s="3"/>
      <c r="U16" s="3"/>
      <c r="V16" s="6"/>
      <c r="W16" s="35"/>
      <c r="X16" s="6"/>
      <c r="Y16" s="10"/>
      <c r="Z16" s="10"/>
      <c r="AA16" s="32"/>
      <c r="AB16" s="32"/>
    </row>
    <row r="17" spans="1:28" s="33" customFormat="1" ht="76.5" x14ac:dyDescent="0.25">
      <c r="A17" s="43" t="s">
        <v>106</v>
      </c>
      <c r="B17" s="5" t="s">
        <v>58</v>
      </c>
      <c r="C17" s="38" t="s">
        <v>107</v>
      </c>
      <c r="D17" s="38" t="s">
        <v>108</v>
      </c>
      <c r="E17" s="38" t="s">
        <v>109</v>
      </c>
      <c r="F17" s="6" t="s">
        <v>110</v>
      </c>
      <c r="G17" s="2" t="s">
        <v>111</v>
      </c>
      <c r="H17" s="7">
        <v>0</v>
      </c>
      <c r="I17" s="2">
        <v>471010000</v>
      </c>
      <c r="J17" s="2" t="s">
        <v>60</v>
      </c>
      <c r="K17" s="44" t="s">
        <v>68</v>
      </c>
      <c r="L17" s="7" t="s">
        <v>61</v>
      </c>
      <c r="M17" s="7" t="s">
        <v>62</v>
      </c>
      <c r="N17" s="2" t="s">
        <v>63</v>
      </c>
      <c r="O17" s="7" t="s">
        <v>64</v>
      </c>
      <c r="P17" s="39" t="s">
        <v>65</v>
      </c>
      <c r="Q17" s="34" t="s">
        <v>66</v>
      </c>
      <c r="R17" s="29">
        <v>144</v>
      </c>
      <c r="S17" s="27">
        <v>1830.3571428571427</v>
      </c>
      <c r="T17" s="3">
        <f t="shared" ref="T17:T19" si="0">R17*S17</f>
        <v>263571.42857142852</v>
      </c>
      <c r="U17" s="3">
        <f t="shared" ref="U17:U19" si="1">T17*1.12</f>
        <v>295200</v>
      </c>
      <c r="V17" s="6"/>
      <c r="W17" s="2">
        <v>2015</v>
      </c>
      <c r="X17" s="6" t="s">
        <v>113</v>
      </c>
      <c r="Y17" s="10"/>
      <c r="Z17" s="10"/>
      <c r="AA17" s="32"/>
      <c r="AB17" s="32"/>
    </row>
    <row r="18" spans="1:28" s="33" customFormat="1" ht="76.5" x14ac:dyDescent="0.25">
      <c r="A18" s="43" t="s">
        <v>114</v>
      </c>
      <c r="B18" s="45" t="s">
        <v>58</v>
      </c>
      <c r="C18" s="45" t="s">
        <v>115</v>
      </c>
      <c r="D18" s="45" t="s">
        <v>116</v>
      </c>
      <c r="E18" s="45" t="s">
        <v>117</v>
      </c>
      <c r="F18" s="45" t="s">
        <v>118</v>
      </c>
      <c r="G18" s="44" t="s">
        <v>111</v>
      </c>
      <c r="H18" s="7">
        <v>0</v>
      </c>
      <c r="I18" s="2">
        <v>471010000</v>
      </c>
      <c r="J18" s="2" t="s">
        <v>60</v>
      </c>
      <c r="K18" s="45" t="s">
        <v>119</v>
      </c>
      <c r="L18" s="7" t="s">
        <v>61</v>
      </c>
      <c r="M18" s="7" t="s">
        <v>62</v>
      </c>
      <c r="N18" s="45" t="s">
        <v>120</v>
      </c>
      <c r="O18" s="7" t="s">
        <v>64</v>
      </c>
      <c r="P18" s="30" t="s">
        <v>121</v>
      </c>
      <c r="Q18" s="31" t="s">
        <v>122</v>
      </c>
      <c r="R18" s="46">
        <v>10</v>
      </c>
      <c r="S18" s="47">
        <v>3105</v>
      </c>
      <c r="T18" s="3">
        <f t="shared" si="0"/>
        <v>31050</v>
      </c>
      <c r="U18" s="3">
        <f t="shared" si="1"/>
        <v>34776</v>
      </c>
      <c r="V18" s="45"/>
      <c r="W18" s="2">
        <v>2015</v>
      </c>
      <c r="X18" s="45">
        <v>1.1100000000000001</v>
      </c>
      <c r="Y18" s="32"/>
      <c r="Z18" s="32"/>
      <c r="AA18" s="32"/>
      <c r="AB18" s="32"/>
    </row>
    <row r="19" spans="1:28" s="33" customFormat="1" ht="76.5" x14ac:dyDescent="0.25">
      <c r="A19" s="43" t="s">
        <v>123</v>
      </c>
      <c r="B19" s="45" t="s">
        <v>58</v>
      </c>
      <c r="C19" s="45" t="s">
        <v>124</v>
      </c>
      <c r="D19" s="45" t="s">
        <v>125</v>
      </c>
      <c r="E19" s="45" t="s">
        <v>126</v>
      </c>
      <c r="F19" s="45" t="s">
        <v>127</v>
      </c>
      <c r="G19" s="44" t="s">
        <v>111</v>
      </c>
      <c r="H19" s="7">
        <v>0</v>
      </c>
      <c r="I19" s="2">
        <v>471010000</v>
      </c>
      <c r="J19" s="2" t="s">
        <v>60</v>
      </c>
      <c r="K19" s="45" t="s">
        <v>119</v>
      </c>
      <c r="L19" s="7" t="s">
        <v>61</v>
      </c>
      <c r="M19" s="7" t="s">
        <v>62</v>
      </c>
      <c r="N19" s="45" t="s">
        <v>63</v>
      </c>
      <c r="O19" s="7" t="s">
        <v>64</v>
      </c>
      <c r="P19" s="48" t="s">
        <v>65</v>
      </c>
      <c r="Q19" s="45" t="s">
        <v>66</v>
      </c>
      <c r="R19" s="46">
        <v>40</v>
      </c>
      <c r="S19" s="47">
        <v>962</v>
      </c>
      <c r="T19" s="3">
        <f t="shared" si="0"/>
        <v>38480</v>
      </c>
      <c r="U19" s="3">
        <f t="shared" si="1"/>
        <v>43097.600000000006</v>
      </c>
      <c r="V19" s="45"/>
      <c r="W19" s="2">
        <v>2015</v>
      </c>
      <c r="X19" s="45">
        <v>1.1100000000000001</v>
      </c>
      <c r="Y19" s="32"/>
      <c r="Z19" s="32"/>
      <c r="AA19" s="32"/>
      <c r="AB19" s="32"/>
    </row>
    <row r="20" spans="1:28" s="33" customFormat="1" ht="102" x14ac:dyDescent="0.25">
      <c r="A20" s="43" t="s">
        <v>82</v>
      </c>
      <c r="B20" s="1" t="s">
        <v>58</v>
      </c>
      <c r="C20" s="28" t="s">
        <v>83</v>
      </c>
      <c r="D20" s="28" t="s">
        <v>84</v>
      </c>
      <c r="E20" s="28" t="s">
        <v>85</v>
      </c>
      <c r="F20" s="34" t="s">
        <v>86</v>
      </c>
      <c r="G20" s="44" t="s">
        <v>59</v>
      </c>
      <c r="H20" s="7">
        <v>0</v>
      </c>
      <c r="I20" s="2">
        <v>471010000</v>
      </c>
      <c r="J20" s="2" t="s">
        <v>60</v>
      </c>
      <c r="K20" s="49" t="s">
        <v>68</v>
      </c>
      <c r="L20" s="28" t="s">
        <v>61</v>
      </c>
      <c r="M20" s="7" t="s">
        <v>62</v>
      </c>
      <c r="N20" s="44" t="s">
        <v>63</v>
      </c>
      <c r="O20" s="7" t="s">
        <v>64</v>
      </c>
      <c r="P20" s="30" t="s">
        <v>73</v>
      </c>
      <c r="Q20" s="34" t="s">
        <v>72</v>
      </c>
      <c r="R20" s="29">
        <v>1150</v>
      </c>
      <c r="S20" s="50">
        <v>3520</v>
      </c>
      <c r="T20" s="3">
        <f t="shared" ref="T20:T21" si="2">R20*S20</f>
        <v>4048000</v>
      </c>
      <c r="U20" s="3">
        <f t="shared" ref="U20:U21" si="3">T20*1.12</f>
        <v>4533760</v>
      </c>
      <c r="V20" s="28"/>
      <c r="W20" s="2">
        <v>2015</v>
      </c>
      <c r="X20" s="28" t="s">
        <v>130</v>
      </c>
      <c r="Y20" s="32"/>
      <c r="Z20" s="32"/>
      <c r="AA20" s="32"/>
      <c r="AB20" s="32"/>
    </row>
    <row r="21" spans="1:28" s="33" customFormat="1" ht="76.5" x14ac:dyDescent="0.25">
      <c r="A21" s="43" t="s">
        <v>87</v>
      </c>
      <c r="B21" s="1" t="s">
        <v>58</v>
      </c>
      <c r="C21" s="28" t="s">
        <v>88</v>
      </c>
      <c r="D21" s="28" t="s">
        <v>89</v>
      </c>
      <c r="E21" s="28" t="s">
        <v>90</v>
      </c>
      <c r="F21" s="34" t="s">
        <v>91</v>
      </c>
      <c r="G21" s="44" t="s">
        <v>59</v>
      </c>
      <c r="H21" s="7">
        <v>0</v>
      </c>
      <c r="I21" s="2">
        <v>471010000</v>
      </c>
      <c r="J21" s="2" t="s">
        <v>60</v>
      </c>
      <c r="K21" s="49" t="s">
        <v>68</v>
      </c>
      <c r="L21" s="28" t="s">
        <v>61</v>
      </c>
      <c r="M21" s="7" t="s">
        <v>62</v>
      </c>
      <c r="N21" s="44" t="s">
        <v>63</v>
      </c>
      <c r="O21" s="7" t="s">
        <v>64</v>
      </c>
      <c r="P21" s="30" t="s">
        <v>65</v>
      </c>
      <c r="Q21" s="34" t="s">
        <v>66</v>
      </c>
      <c r="R21" s="29">
        <v>1150</v>
      </c>
      <c r="S21" s="50">
        <v>887.67</v>
      </c>
      <c r="T21" s="3">
        <f t="shared" si="2"/>
        <v>1020820.5</v>
      </c>
      <c r="U21" s="3">
        <f t="shared" si="3"/>
        <v>1143318.9600000002</v>
      </c>
      <c r="V21" s="28"/>
      <c r="W21" s="2">
        <v>2015</v>
      </c>
      <c r="X21" s="28" t="s">
        <v>131</v>
      </c>
      <c r="Y21" s="32"/>
      <c r="Z21" s="32"/>
      <c r="AA21" s="32"/>
      <c r="AB21" s="32"/>
    </row>
    <row r="22" spans="1:28" s="33" customFormat="1" ht="102" x14ac:dyDescent="0.25">
      <c r="A22" s="43" t="s">
        <v>74</v>
      </c>
      <c r="B22" s="1" t="s">
        <v>58</v>
      </c>
      <c r="C22" s="28" t="s">
        <v>75</v>
      </c>
      <c r="D22" s="28" t="s">
        <v>76</v>
      </c>
      <c r="E22" s="28" t="s">
        <v>77</v>
      </c>
      <c r="F22" s="34" t="s">
        <v>78</v>
      </c>
      <c r="G22" s="44" t="s">
        <v>79</v>
      </c>
      <c r="H22" s="7">
        <v>0</v>
      </c>
      <c r="I22" s="2">
        <v>471010000</v>
      </c>
      <c r="J22" s="2" t="s">
        <v>60</v>
      </c>
      <c r="K22" s="49" t="s">
        <v>80</v>
      </c>
      <c r="L22" s="28" t="s">
        <v>61</v>
      </c>
      <c r="M22" s="7" t="s">
        <v>62</v>
      </c>
      <c r="N22" s="44" t="s">
        <v>63</v>
      </c>
      <c r="O22" s="7" t="s">
        <v>64</v>
      </c>
      <c r="P22" s="28">
        <v>715</v>
      </c>
      <c r="Q22" s="51" t="s">
        <v>81</v>
      </c>
      <c r="R22" s="29">
        <v>1000</v>
      </c>
      <c r="S22" s="50">
        <v>4000</v>
      </c>
      <c r="T22" s="3">
        <f t="shared" ref="T22" si="4">R22*S22</f>
        <v>4000000</v>
      </c>
      <c r="U22" s="3">
        <f t="shared" ref="U22" si="5">T22*1.12</f>
        <v>4480000</v>
      </c>
      <c r="V22" s="28"/>
      <c r="W22" s="2">
        <v>2015</v>
      </c>
      <c r="X22" s="28" t="s">
        <v>132</v>
      </c>
      <c r="Y22" s="32"/>
      <c r="Z22" s="32"/>
      <c r="AA22" s="32"/>
      <c r="AB22" s="32"/>
    </row>
    <row r="23" spans="1:28" s="37" customFormat="1" x14ac:dyDescent="0.25">
      <c r="A23" s="4" t="s">
        <v>28</v>
      </c>
      <c r="B23" s="1"/>
      <c r="C23" s="28"/>
      <c r="D23" s="28"/>
      <c r="E23" s="28"/>
      <c r="F23" s="28"/>
      <c r="G23" s="2"/>
      <c r="H23" s="7"/>
      <c r="I23" s="2"/>
      <c r="J23" s="2"/>
      <c r="K23" s="2"/>
      <c r="L23" s="2"/>
      <c r="M23" s="7"/>
      <c r="N23" s="2"/>
      <c r="O23" s="7"/>
      <c r="P23" s="39"/>
      <c r="Q23" s="34"/>
      <c r="R23" s="29"/>
      <c r="S23" s="27"/>
      <c r="T23" s="25">
        <f>SUM(T17:T22)</f>
        <v>9401921.9285714291</v>
      </c>
      <c r="U23" s="25">
        <f>SUM(U17:U22)</f>
        <v>10530152.559999999</v>
      </c>
      <c r="V23" s="28"/>
      <c r="W23" s="35"/>
      <c r="X23" s="28"/>
      <c r="Y23" s="36"/>
      <c r="Z23" s="36"/>
      <c r="AA23" s="36"/>
      <c r="AB23" s="36"/>
    </row>
    <row r="24" spans="1:28" s="37" customFormat="1" x14ac:dyDescent="0.25">
      <c r="A24" s="4" t="s">
        <v>25</v>
      </c>
      <c r="B24" s="1"/>
      <c r="C24" s="28"/>
      <c r="D24" s="28"/>
      <c r="E24" s="28"/>
      <c r="F24" s="28"/>
      <c r="G24" s="2"/>
      <c r="H24" s="7"/>
      <c r="I24" s="2"/>
      <c r="J24" s="2"/>
      <c r="K24" s="2"/>
      <c r="L24" s="2"/>
      <c r="M24" s="7"/>
      <c r="N24" s="2"/>
      <c r="O24" s="7"/>
      <c r="P24" s="30"/>
      <c r="Q24" s="31"/>
      <c r="R24" s="29"/>
      <c r="S24" s="27"/>
      <c r="T24" s="3"/>
      <c r="U24" s="3"/>
      <c r="V24" s="28"/>
      <c r="W24" s="35"/>
      <c r="X24" s="28"/>
      <c r="Y24" s="36"/>
      <c r="Z24" s="36"/>
      <c r="AA24" s="36"/>
      <c r="AB24" s="36"/>
    </row>
    <row r="25" spans="1:28" s="37" customFormat="1" x14ac:dyDescent="0.25">
      <c r="A25" s="24" t="s">
        <v>67</v>
      </c>
      <c r="B25" s="1"/>
      <c r="C25" s="28"/>
      <c r="D25" s="28"/>
      <c r="E25" s="28"/>
      <c r="F25" s="28"/>
      <c r="G25" s="2"/>
      <c r="H25" s="7"/>
      <c r="I25" s="2"/>
      <c r="J25" s="2"/>
      <c r="K25" s="2"/>
      <c r="L25" s="2"/>
      <c r="M25" s="7"/>
      <c r="N25" s="2"/>
      <c r="O25" s="7"/>
      <c r="P25" s="30"/>
      <c r="Q25" s="31"/>
      <c r="R25" s="29"/>
      <c r="S25" s="27"/>
      <c r="T25" s="3"/>
      <c r="U25" s="3"/>
      <c r="V25" s="28"/>
      <c r="W25" s="35"/>
      <c r="X25" s="28"/>
      <c r="Y25" s="36"/>
      <c r="Z25" s="36"/>
      <c r="AA25" s="36"/>
      <c r="AB25" s="36"/>
    </row>
    <row r="26" spans="1:28" s="33" customFormat="1" ht="76.5" x14ac:dyDescent="0.25">
      <c r="A26" s="43" t="s">
        <v>112</v>
      </c>
      <c r="B26" s="5" t="s">
        <v>58</v>
      </c>
      <c r="C26" s="38" t="s">
        <v>107</v>
      </c>
      <c r="D26" s="38" t="s">
        <v>108</v>
      </c>
      <c r="E26" s="38" t="s">
        <v>109</v>
      </c>
      <c r="F26" s="6" t="s">
        <v>110</v>
      </c>
      <c r="G26" s="2" t="s">
        <v>111</v>
      </c>
      <c r="H26" s="7">
        <v>0</v>
      </c>
      <c r="I26" s="2">
        <v>471010000</v>
      </c>
      <c r="J26" s="2" t="s">
        <v>60</v>
      </c>
      <c r="K26" s="44" t="s">
        <v>68</v>
      </c>
      <c r="L26" s="7" t="s">
        <v>61</v>
      </c>
      <c r="M26" s="7" t="s">
        <v>62</v>
      </c>
      <c r="N26" s="2" t="s">
        <v>63</v>
      </c>
      <c r="O26" s="7" t="s">
        <v>64</v>
      </c>
      <c r="P26" s="39" t="s">
        <v>65</v>
      </c>
      <c r="Q26" s="34" t="s">
        <v>66</v>
      </c>
      <c r="R26" s="29">
        <v>72</v>
      </c>
      <c r="S26" s="27">
        <v>1830.3571428571427</v>
      </c>
      <c r="T26" s="3">
        <f t="shared" ref="T26:T28" si="6">R26*S26</f>
        <v>131785.71428571426</v>
      </c>
      <c r="U26" s="3">
        <f t="shared" ref="U26:U28" si="7">T26*1.12</f>
        <v>147600</v>
      </c>
      <c r="V26" s="6"/>
      <c r="W26" s="2">
        <v>2015</v>
      </c>
      <c r="X26" s="6"/>
      <c r="Y26" s="10"/>
      <c r="Z26" s="10"/>
      <c r="AA26" s="32"/>
      <c r="AB26" s="32"/>
    </row>
    <row r="27" spans="1:28" s="33" customFormat="1" ht="76.5" x14ac:dyDescent="0.25">
      <c r="A27" s="43" t="s">
        <v>128</v>
      </c>
      <c r="B27" s="45" t="s">
        <v>58</v>
      </c>
      <c r="C27" s="45" t="s">
        <v>115</v>
      </c>
      <c r="D27" s="45" t="s">
        <v>116</v>
      </c>
      <c r="E27" s="45" t="s">
        <v>117</v>
      </c>
      <c r="F27" s="45" t="s">
        <v>118</v>
      </c>
      <c r="G27" s="44" t="s">
        <v>111</v>
      </c>
      <c r="H27" s="7">
        <v>0</v>
      </c>
      <c r="I27" s="2">
        <v>471010000</v>
      </c>
      <c r="J27" s="2" t="s">
        <v>60</v>
      </c>
      <c r="K27" s="49" t="s">
        <v>96</v>
      </c>
      <c r="L27" s="7" t="s">
        <v>61</v>
      </c>
      <c r="M27" s="7" t="s">
        <v>62</v>
      </c>
      <c r="N27" s="45" t="s">
        <v>120</v>
      </c>
      <c r="O27" s="7" t="s">
        <v>64</v>
      </c>
      <c r="P27" s="30" t="s">
        <v>121</v>
      </c>
      <c r="Q27" s="31" t="s">
        <v>122</v>
      </c>
      <c r="R27" s="46">
        <v>10</v>
      </c>
      <c r="S27" s="47">
        <v>3105</v>
      </c>
      <c r="T27" s="3">
        <f t="shared" si="6"/>
        <v>31050</v>
      </c>
      <c r="U27" s="3">
        <f t="shared" si="7"/>
        <v>34776</v>
      </c>
      <c r="V27" s="45"/>
      <c r="W27" s="2">
        <v>2015</v>
      </c>
      <c r="X27" s="45"/>
      <c r="Y27" s="32"/>
      <c r="Z27" s="32"/>
      <c r="AA27" s="32"/>
      <c r="AB27" s="32"/>
    </row>
    <row r="28" spans="1:28" s="33" customFormat="1" ht="76.5" x14ac:dyDescent="0.25">
      <c r="A28" s="43" t="s">
        <v>129</v>
      </c>
      <c r="B28" s="45" t="s">
        <v>58</v>
      </c>
      <c r="C28" s="45" t="s">
        <v>124</v>
      </c>
      <c r="D28" s="45" t="s">
        <v>125</v>
      </c>
      <c r="E28" s="45" t="s">
        <v>126</v>
      </c>
      <c r="F28" s="45" t="s">
        <v>127</v>
      </c>
      <c r="G28" s="44" t="s">
        <v>111</v>
      </c>
      <c r="H28" s="7">
        <v>0</v>
      </c>
      <c r="I28" s="2">
        <v>471010000</v>
      </c>
      <c r="J28" s="2" t="s">
        <v>60</v>
      </c>
      <c r="K28" s="49" t="s">
        <v>96</v>
      </c>
      <c r="L28" s="7" t="s">
        <v>61</v>
      </c>
      <c r="M28" s="7" t="s">
        <v>62</v>
      </c>
      <c r="N28" s="45" t="s">
        <v>63</v>
      </c>
      <c r="O28" s="7" t="s">
        <v>64</v>
      </c>
      <c r="P28" s="48" t="s">
        <v>65</v>
      </c>
      <c r="Q28" s="45" t="s">
        <v>66</v>
      </c>
      <c r="R28" s="46">
        <v>40</v>
      </c>
      <c r="S28" s="47">
        <v>962</v>
      </c>
      <c r="T28" s="3">
        <f t="shared" si="6"/>
        <v>38480</v>
      </c>
      <c r="U28" s="3">
        <f t="shared" si="7"/>
        <v>43097.600000000006</v>
      </c>
      <c r="V28" s="45"/>
      <c r="W28" s="2">
        <v>2015</v>
      </c>
      <c r="X28" s="45"/>
      <c r="Y28" s="32"/>
      <c r="Z28" s="32"/>
      <c r="AA28" s="32"/>
      <c r="AB28" s="32"/>
    </row>
    <row r="29" spans="1:28" s="33" customFormat="1" ht="102" x14ac:dyDescent="0.25">
      <c r="A29" s="43" t="s">
        <v>92</v>
      </c>
      <c r="B29" s="1" t="s">
        <v>58</v>
      </c>
      <c r="C29" s="28" t="s">
        <v>83</v>
      </c>
      <c r="D29" s="28" t="s">
        <v>84</v>
      </c>
      <c r="E29" s="28" t="s">
        <v>85</v>
      </c>
      <c r="F29" s="34" t="s">
        <v>86</v>
      </c>
      <c r="G29" s="44" t="s">
        <v>59</v>
      </c>
      <c r="H29" s="7">
        <v>50</v>
      </c>
      <c r="I29" s="2">
        <v>471010000</v>
      </c>
      <c r="J29" s="2" t="s">
        <v>60</v>
      </c>
      <c r="K29" s="49" t="s">
        <v>96</v>
      </c>
      <c r="L29" s="28" t="s">
        <v>61</v>
      </c>
      <c r="M29" s="7" t="s">
        <v>62</v>
      </c>
      <c r="N29" s="44" t="s">
        <v>71</v>
      </c>
      <c r="O29" s="7" t="s">
        <v>69</v>
      </c>
      <c r="P29" s="30" t="s">
        <v>73</v>
      </c>
      <c r="Q29" s="34" t="s">
        <v>72</v>
      </c>
      <c r="R29" s="29">
        <v>980</v>
      </c>
      <c r="S29" s="50">
        <v>3520</v>
      </c>
      <c r="T29" s="3">
        <f t="shared" ref="T29:T31" si="8">R29*S29</f>
        <v>3449600</v>
      </c>
      <c r="U29" s="3">
        <f t="shared" ref="U29:U31" si="9">T29*1.12</f>
        <v>3863552.0000000005</v>
      </c>
      <c r="V29" s="28" t="s">
        <v>95</v>
      </c>
      <c r="W29" s="2">
        <v>2015</v>
      </c>
      <c r="X29" s="28"/>
      <c r="Y29" s="32"/>
      <c r="Z29" s="32"/>
      <c r="AA29" s="32"/>
      <c r="AB29" s="32"/>
    </row>
    <row r="30" spans="1:28" s="33" customFormat="1" ht="76.5" x14ac:dyDescent="0.25">
      <c r="A30" s="43" t="s">
        <v>93</v>
      </c>
      <c r="B30" s="1" t="s">
        <v>58</v>
      </c>
      <c r="C30" s="28" t="s">
        <v>88</v>
      </c>
      <c r="D30" s="28" t="s">
        <v>89</v>
      </c>
      <c r="E30" s="28" t="s">
        <v>90</v>
      </c>
      <c r="F30" s="34" t="s">
        <v>91</v>
      </c>
      <c r="G30" s="44" t="s">
        <v>59</v>
      </c>
      <c r="H30" s="7">
        <v>50</v>
      </c>
      <c r="I30" s="2">
        <v>471010000</v>
      </c>
      <c r="J30" s="2" t="s">
        <v>60</v>
      </c>
      <c r="K30" s="49" t="s">
        <v>96</v>
      </c>
      <c r="L30" s="28" t="s">
        <v>61</v>
      </c>
      <c r="M30" s="7" t="s">
        <v>62</v>
      </c>
      <c r="N30" s="44" t="s">
        <v>71</v>
      </c>
      <c r="O30" s="7" t="s">
        <v>69</v>
      </c>
      <c r="P30" s="30" t="s">
        <v>65</v>
      </c>
      <c r="Q30" s="34" t="s">
        <v>66</v>
      </c>
      <c r="R30" s="29">
        <v>1150</v>
      </c>
      <c r="S30" s="50">
        <v>887.67</v>
      </c>
      <c r="T30" s="3">
        <f t="shared" si="8"/>
        <v>1020820.5</v>
      </c>
      <c r="U30" s="3">
        <f t="shared" si="9"/>
        <v>1143318.9600000002</v>
      </c>
      <c r="V30" s="28" t="s">
        <v>95</v>
      </c>
      <c r="W30" s="2">
        <v>2015</v>
      </c>
      <c r="X30" s="28"/>
      <c r="Y30" s="32"/>
      <c r="Z30" s="32"/>
      <c r="AA30" s="32"/>
      <c r="AB30" s="32"/>
    </row>
    <row r="31" spans="1:28" s="33" customFormat="1" ht="102" x14ac:dyDescent="0.25">
      <c r="A31" s="43" t="s">
        <v>94</v>
      </c>
      <c r="B31" s="1" t="s">
        <v>58</v>
      </c>
      <c r="C31" s="28" t="s">
        <v>75</v>
      </c>
      <c r="D31" s="28" t="s">
        <v>76</v>
      </c>
      <c r="E31" s="28" t="s">
        <v>77</v>
      </c>
      <c r="F31" s="34" t="s">
        <v>78</v>
      </c>
      <c r="G31" s="44" t="s">
        <v>59</v>
      </c>
      <c r="H31" s="7">
        <v>50</v>
      </c>
      <c r="I31" s="2">
        <v>471010000</v>
      </c>
      <c r="J31" s="2" t="s">
        <v>60</v>
      </c>
      <c r="K31" s="49" t="s">
        <v>96</v>
      </c>
      <c r="L31" s="28" t="s">
        <v>61</v>
      </c>
      <c r="M31" s="7" t="s">
        <v>62</v>
      </c>
      <c r="N31" s="44" t="s">
        <v>71</v>
      </c>
      <c r="O31" s="7" t="s">
        <v>69</v>
      </c>
      <c r="P31" s="28">
        <v>715</v>
      </c>
      <c r="Q31" s="51" t="s">
        <v>81</v>
      </c>
      <c r="R31" s="29">
        <v>220</v>
      </c>
      <c r="S31" s="50">
        <v>4000</v>
      </c>
      <c r="T31" s="3">
        <f t="shared" si="8"/>
        <v>880000</v>
      </c>
      <c r="U31" s="3">
        <f t="shared" si="9"/>
        <v>985600.00000000012</v>
      </c>
      <c r="V31" s="28" t="s">
        <v>70</v>
      </c>
      <c r="W31" s="2">
        <v>2015</v>
      </c>
      <c r="X31" s="28"/>
      <c r="Y31" s="32"/>
      <c r="Z31" s="32"/>
      <c r="AA31" s="32"/>
      <c r="AB31" s="32"/>
    </row>
    <row r="32" spans="1:28" s="10" customFormat="1" ht="12.75" customHeight="1" x14ac:dyDescent="0.25">
      <c r="A32" s="4" t="s">
        <v>28</v>
      </c>
      <c r="B32" s="5"/>
      <c r="C32" s="6"/>
      <c r="D32" s="1"/>
      <c r="E32" s="6"/>
      <c r="F32" s="1"/>
      <c r="G32" s="2"/>
      <c r="H32" s="2"/>
      <c r="I32" s="2"/>
      <c r="J32" s="2"/>
      <c r="K32" s="7"/>
      <c r="L32" s="2"/>
      <c r="M32" s="2"/>
      <c r="N32" s="2"/>
      <c r="O32" s="2"/>
      <c r="P32" s="8"/>
      <c r="Q32" s="6"/>
      <c r="R32" s="8"/>
      <c r="S32" s="9"/>
      <c r="T32" s="25">
        <f>SUM(T26:T31)</f>
        <v>5551736.2142857146</v>
      </c>
      <c r="U32" s="25">
        <f>SUM(U26:U31)</f>
        <v>6217944.5600000005</v>
      </c>
      <c r="V32" s="6"/>
      <c r="W32" s="2"/>
      <c r="X32" s="6"/>
    </row>
    <row r="33" spans="1:28" s="37" customFormat="1" x14ac:dyDescent="0.25">
      <c r="A33" s="4" t="s">
        <v>27</v>
      </c>
      <c r="B33" s="1"/>
      <c r="C33" s="28"/>
      <c r="D33" s="28"/>
      <c r="E33" s="28"/>
      <c r="F33" s="28"/>
      <c r="G33" s="2"/>
      <c r="H33" s="7"/>
      <c r="I33" s="2"/>
      <c r="J33" s="2"/>
      <c r="K33" s="2"/>
      <c r="L33" s="2"/>
      <c r="M33" s="7"/>
      <c r="N33" s="2"/>
      <c r="O33" s="7"/>
      <c r="P33" s="30"/>
      <c r="Q33" s="31"/>
      <c r="R33" s="29"/>
      <c r="S33" s="27"/>
      <c r="T33" s="3"/>
      <c r="U33" s="3"/>
      <c r="V33" s="28"/>
      <c r="W33" s="35"/>
      <c r="X33" s="28"/>
      <c r="Y33" s="36"/>
      <c r="Z33" s="36"/>
      <c r="AA33" s="36"/>
      <c r="AB33" s="36"/>
    </row>
    <row r="34" spans="1:28" s="37" customFormat="1" x14ac:dyDescent="0.25">
      <c r="A34" s="24" t="s">
        <v>57</v>
      </c>
      <c r="B34" s="1"/>
      <c r="C34" s="28"/>
      <c r="D34" s="28"/>
      <c r="E34" s="28"/>
      <c r="F34" s="28"/>
      <c r="G34" s="2"/>
      <c r="H34" s="7"/>
      <c r="I34" s="2"/>
      <c r="J34" s="2"/>
      <c r="K34" s="2"/>
      <c r="L34" s="2"/>
      <c r="M34" s="7"/>
      <c r="N34" s="2"/>
      <c r="O34" s="7"/>
      <c r="P34" s="30"/>
      <c r="Q34" s="31"/>
      <c r="R34" s="29"/>
      <c r="S34" s="27"/>
      <c r="T34" s="3"/>
      <c r="U34" s="3"/>
      <c r="V34" s="28"/>
      <c r="W34" s="35"/>
      <c r="X34" s="28"/>
      <c r="Y34" s="36"/>
      <c r="Z34" s="36"/>
      <c r="AA34" s="36"/>
      <c r="AB34" s="36"/>
    </row>
    <row r="35" spans="1:28" s="65" customFormat="1" ht="63.75" customHeight="1" x14ac:dyDescent="0.25">
      <c r="A35" s="52" t="s">
        <v>143</v>
      </c>
      <c r="B35" s="53" t="s">
        <v>58</v>
      </c>
      <c r="C35" s="66" t="s">
        <v>144</v>
      </c>
      <c r="D35" s="67" t="s">
        <v>145</v>
      </c>
      <c r="E35" s="67" t="s">
        <v>145</v>
      </c>
      <c r="F35" s="67" t="s">
        <v>146</v>
      </c>
      <c r="G35" s="54" t="s">
        <v>59</v>
      </c>
      <c r="H35" s="54">
        <v>50</v>
      </c>
      <c r="I35" s="56">
        <v>471010000</v>
      </c>
      <c r="J35" s="56" t="s">
        <v>60</v>
      </c>
      <c r="K35" s="58" t="s">
        <v>147</v>
      </c>
      <c r="L35" s="54" t="s">
        <v>148</v>
      </c>
      <c r="M35" s="54"/>
      <c r="N35" s="56" t="s">
        <v>149</v>
      </c>
      <c r="O35" s="57" t="s">
        <v>102</v>
      </c>
      <c r="P35" s="54"/>
      <c r="Q35" s="60"/>
      <c r="R35" s="60"/>
      <c r="S35" s="60"/>
      <c r="T35" s="61">
        <v>1840056</v>
      </c>
      <c r="U35" s="61">
        <f>T35*1.12</f>
        <v>2060862.7200000002</v>
      </c>
      <c r="V35" s="54"/>
      <c r="W35" s="56">
        <v>2015</v>
      </c>
      <c r="X35" s="54" t="s">
        <v>151</v>
      </c>
      <c r="Y35" s="64"/>
      <c r="Z35" s="64"/>
    </row>
    <row r="36" spans="1:28" s="65" customFormat="1" ht="76.5" x14ac:dyDescent="0.25">
      <c r="A36" s="52" t="s">
        <v>133</v>
      </c>
      <c r="B36" s="53" t="s">
        <v>58</v>
      </c>
      <c r="C36" s="54" t="s">
        <v>134</v>
      </c>
      <c r="D36" s="55" t="s">
        <v>135</v>
      </c>
      <c r="E36" s="55" t="s">
        <v>135</v>
      </c>
      <c r="F36" s="55" t="s">
        <v>135</v>
      </c>
      <c r="G36" s="56" t="s">
        <v>79</v>
      </c>
      <c r="H36" s="56">
        <v>70</v>
      </c>
      <c r="I36" s="56">
        <v>471010000</v>
      </c>
      <c r="J36" s="56" t="s">
        <v>60</v>
      </c>
      <c r="K36" s="57" t="s">
        <v>136</v>
      </c>
      <c r="L36" s="54" t="s">
        <v>137</v>
      </c>
      <c r="M36" s="58"/>
      <c r="N36" s="58" t="s">
        <v>138</v>
      </c>
      <c r="O36" s="57" t="s">
        <v>139</v>
      </c>
      <c r="P36" s="59"/>
      <c r="Q36" s="60"/>
      <c r="R36" s="60"/>
      <c r="S36" s="60"/>
      <c r="T36" s="61">
        <v>28490577</v>
      </c>
      <c r="U36" s="62">
        <f t="shared" ref="U36" si="10">T36*1.12</f>
        <v>31909446.240000002</v>
      </c>
      <c r="V36" s="54"/>
      <c r="W36" s="56">
        <v>2015</v>
      </c>
      <c r="X36" s="63" t="s">
        <v>153</v>
      </c>
      <c r="Y36" s="64"/>
      <c r="Z36" s="64"/>
    </row>
    <row r="37" spans="1:28" s="10" customFormat="1" ht="12.75" customHeight="1" x14ac:dyDescent="0.25">
      <c r="A37" s="4" t="s">
        <v>28</v>
      </c>
      <c r="B37" s="5"/>
      <c r="C37" s="6"/>
      <c r="D37" s="1"/>
      <c r="E37" s="6"/>
      <c r="F37" s="1"/>
      <c r="G37" s="2"/>
      <c r="H37" s="2"/>
      <c r="I37" s="2"/>
      <c r="J37" s="2"/>
      <c r="K37" s="7"/>
      <c r="L37" s="2"/>
      <c r="M37" s="2"/>
      <c r="N37" s="2"/>
      <c r="O37" s="2"/>
      <c r="P37" s="8"/>
      <c r="Q37" s="6"/>
      <c r="R37" s="8"/>
      <c r="S37" s="9"/>
      <c r="T37" s="25">
        <f>SUM(T35:T36)</f>
        <v>30330633</v>
      </c>
      <c r="U37" s="25">
        <f>SUM(U35:U36)</f>
        <v>33970308.960000001</v>
      </c>
      <c r="V37" s="6"/>
      <c r="W37" s="2"/>
      <c r="X37" s="6"/>
    </row>
    <row r="38" spans="1:28" s="37" customFormat="1" x14ac:dyDescent="0.25">
      <c r="A38" s="4" t="s">
        <v>25</v>
      </c>
      <c r="B38" s="1"/>
      <c r="C38" s="28"/>
      <c r="D38" s="28"/>
      <c r="E38" s="28"/>
      <c r="F38" s="28"/>
      <c r="G38" s="2"/>
      <c r="H38" s="7"/>
      <c r="I38" s="2"/>
      <c r="J38" s="2"/>
      <c r="K38" s="2"/>
      <c r="L38" s="2"/>
      <c r="M38" s="7"/>
      <c r="N38" s="2"/>
      <c r="O38" s="7"/>
      <c r="P38" s="30"/>
      <c r="Q38" s="31"/>
      <c r="R38" s="29"/>
      <c r="S38" s="27"/>
      <c r="T38" s="3"/>
      <c r="U38" s="3"/>
      <c r="V38" s="28"/>
      <c r="W38" s="35"/>
      <c r="X38" s="28"/>
      <c r="Y38" s="36"/>
      <c r="Z38" s="36"/>
      <c r="AA38" s="36"/>
      <c r="AB38" s="36"/>
    </row>
    <row r="39" spans="1:28" s="37" customFormat="1" x14ac:dyDescent="0.25">
      <c r="A39" s="24" t="s">
        <v>57</v>
      </c>
      <c r="B39" s="1"/>
      <c r="C39" s="28"/>
      <c r="D39" s="28"/>
      <c r="E39" s="28"/>
      <c r="F39" s="28"/>
      <c r="G39" s="2"/>
      <c r="H39" s="7"/>
      <c r="I39" s="2"/>
      <c r="J39" s="2"/>
      <c r="K39" s="2"/>
      <c r="L39" s="2"/>
      <c r="M39" s="7"/>
      <c r="N39" s="2"/>
      <c r="O39" s="7"/>
      <c r="P39" s="30"/>
      <c r="Q39" s="31"/>
      <c r="R39" s="29"/>
      <c r="S39" s="27"/>
      <c r="T39" s="3"/>
      <c r="U39" s="3"/>
      <c r="V39" s="28"/>
      <c r="W39" s="35"/>
      <c r="X39" s="28"/>
      <c r="Y39" s="36"/>
      <c r="Z39" s="36"/>
      <c r="AA39" s="36"/>
      <c r="AB39" s="36"/>
    </row>
    <row r="40" spans="1:28" s="65" customFormat="1" ht="63.75" customHeight="1" x14ac:dyDescent="0.25">
      <c r="A40" s="52" t="s">
        <v>150</v>
      </c>
      <c r="B40" s="53" t="s">
        <v>58</v>
      </c>
      <c r="C40" s="66" t="s">
        <v>144</v>
      </c>
      <c r="D40" s="67" t="s">
        <v>145</v>
      </c>
      <c r="E40" s="67" t="s">
        <v>145</v>
      </c>
      <c r="F40" s="67" t="s">
        <v>146</v>
      </c>
      <c r="G40" s="54" t="s">
        <v>111</v>
      </c>
      <c r="H40" s="54">
        <v>90</v>
      </c>
      <c r="I40" s="56">
        <v>471010000</v>
      </c>
      <c r="J40" s="56" t="s">
        <v>60</v>
      </c>
      <c r="K40" s="58" t="s">
        <v>147</v>
      </c>
      <c r="L40" s="54" t="s">
        <v>148</v>
      </c>
      <c r="M40" s="54"/>
      <c r="N40" s="56" t="s">
        <v>149</v>
      </c>
      <c r="O40" s="57" t="s">
        <v>102</v>
      </c>
      <c r="P40" s="54"/>
      <c r="Q40" s="60"/>
      <c r="R40" s="60"/>
      <c r="S40" s="60"/>
      <c r="T40" s="61">
        <v>1840056</v>
      </c>
      <c r="U40" s="61">
        <f>T40*1.12</f>
        <v>2060862.7200000002</v>
      </c>
      <c r="V40" s="54" t="s">
        <v>152</v>
      </c>
      <c r="W40" s="56">
        <v>2015</v>
      </c>
      <c r="X40" s="54"/>
      <c r="Y40" s="64"/>
      <c r="Z40" s="64"/>
    </row>
    <row r="41" spans="1:28" s="65" customFormat="1" ht="76.5" x14ac:dyDescent="0.25">
      <c r="A41" s="52" t="s">
        <v>140</v>
      </c>
      <c r="B41" s="53" t="s">
        <v>58</v>
      </c>
      <c r="C41" s="54" t="s">
        <v>134</v>
      </c>
      <c r="D41" s="55" t="s">
        <v>135</v>
      </c>
      <c r="E41" s="55" t="s">
        <v>135</v>
      </c>
      <c r="F41" s="55" t="s">
        <v>135</v>
      </c>
      <c r="G41" s="56" t="s">
        <v>79</v>
      </c>
      <c r="H41" s="54">
        <v>90</v>
      </c>
      <c r="I41" s="56">
        <v>471010000</v>
      </c>
      <c r="J41" s="56" t="s">
        <v>60</v>
      </c>
      <c r="K41" s="57" t="s">
        <v>136</v>
      </c>
      <c r="L41" s="54" t="s">
        <v>61</v>
      </c>
      <c r="M41" s="58"/>
      <c r="N41" s="58" t="s">
        <v>138</v>
      </c>
      <c r="O41" s="57" t="s">
        <v>139</v>
      </c>
      <c r="P41" s="59"/>
      <c r="Q41" s="60"/>
      <c r="R41" s="60"/>
      <c r="S41" s="60"/>
      <c r="T41" s="61">
        <v>6744492</v>
      </c>
      <c r="U41" s="62">
        <f t="shared" ref="U41" si="11">T41*1.12</f>
        <v>7553831.040000001</v>
      </c>
      <c r="V41" s="54"/>
      <c r="W41" s="56">
        <v>2015</v>
      </c>
      <c r="X41" s="63"/>
      <c r="Y41" s="64"/>
      <c r="Z41" s="64"/>
    </row>
    <row r="42" spans="1:28" s="37" customFormat="1" ht="51" x14ac:dyDescent="0.25">
      <c r="A42" s="42" t="s">
        <v>104</v>
      </c>
      <c r="B42" s="1" t="s">
        <v>58</v>
      </c>
      <c r="C42" s="28" t="s">
        <v>101</v>
      </c>
      <c r="D42" s="28" t="s">
        <v>99</v>
      </c>
      <c r="E42" s="28" t="s">
        <v>100</v>
      </c>
      <c r="F42" s="28" t="s">
        <v>100</v>
      </c>
      <c r="G42" s="44" t="s">
        <v>59</v>
      </c>
      <c r="H42" s="7">
        <v>90</v>
      </c>
      <c r="I42" s="2">
        <v>471010000</v>
      </c>
      <c r="J42" s="2" t="s">
        <v>60</v>
      </c>
      <c r="K42" s="2" t="s">
        <v>96</v>
      </c>
      <c r="L42" s="2" t="s">
        <v>105</v>
      </c>
      <c r="M42" s="7"/>
      <c r="N42" s="2" t="s">
        <v>103</v>
      </c>
      <c r="O42" s="7" t="s">
        <v>102</v>
      </c>
      <c r="P42" s="30"/>
      <c r="Q42" s="31"/>
      <c r="R42" s="29"/>
      <c r="S42" s="27"/>
      <c r="T42" s="3">
        <v>6171000</v>
      </c>
      <c r="U42" s="3">
        <f>T42*1.12</f>
        <v>6911520.0000000009</v>
      </c>
      <c r="V42" s="28"/>
      <c r="W42" s="35">
        <v>2015</v>
      </c>
      <c r="X42" s="28"/>
      <c r="Y42" s="36"/>
      <c r="Z42" s="36"/>
      <c r="AA42" s="36"/>
      <c r="AB42" s="36"/>
    </row>
    <row r="43" spans="1:28" s="65" customFormat="1" ht="76.5" x14ac:dyDescent="0.25">
      <c r="A43" s="42" t="s">
        <v>141</v>
      </c>
      <c r="B43" s="53" t="s">
        <v>58</v>
      </c>
      <c r="C43" s="54" t="s">
        <v>134</v>
      </c>
      <c r="D43" s="55" t="s">
        <v>135</v>
      </c>
      <c r="E43" s="55" t="s">
        <v>135</v>
      </c>
      <c r="F43" s="55" t="s">
        <v>135</v>
      </c>
      <c r="G43" s="56" t="s">
        <v>79</v>
      </c>
      <c r="H43" s="56">
        <v>70</v>
      </c>
      <c r="I43" s="56">
        <v>471010000</v>
      </c>
      <c r="J43" s="56" t="s">
        <v>60</v>
      </c>
      <c r="K43" s="2" t="s">
        <v>96</v>
      </c>
      <c r="L43" s="54" t="s">
        <v>137</v>
      </c>
      <c r="M43" s="58"/>
      <c r="N43" s="58" t="s">
        <v>142</v>
      </c>
      <c r="O43" s="57" t="s">
        <v>139</v>
      </c>
      <c r="P43" s="59"/>
      <c r="Q43" s="60"/>
      <c r="R43" s="60"/>
      <c r="S43" s="60"/>
      <c r="T43" s="61">
        <v>5638735</v>
      </c>
      <c r="U43" s="62">
        <f t="shared" ref="U43" si="12">T43*1.12</f>
        <v>6315383.2000000002</v>
      </c>
      <c r="V43" s="54"/>
      <c r="W43" s="56">
        <v>2015</v>
      </c>
      <c r="X43" s="63"/>
      <c r="Y43" s="64"/>
      <c r="Z43" s="64"/>
    </row>
    <row r="44" spans="1:28" s="10" customFormat="1" ht="12.75" customHeight="1" x14ac:dyDescent="0.25">
      <c r="A44" s="4" t="s">
        <v>28</v>
      </c>
      <c r="B44" s="5"/>
      <c r="C44" s="6"/>
      <c r="D44" s="1"/>
      <c r="E44" s="6"/>
      <c r="F44" s="1"/>
      <c r="G44" s="2"/>
      <c r="H44" s="2"/>
      <c r="I44" s="2"/>
      <c r="J44" s="2"/>
      <c r="K44" s="7"/>
      <c r="L44" s="2"/>
      <c r="M44" s="2"/>
      <c r="N44" s="2"/>
      <c r="O44" s="2"/>
      <c r="P44" s="8"/>
      <c r="Q44" s="6"/>
      <c r="R44" s="8"/>
      <c r="S44" s="9"/>
      <c r="T44" s="25">
        <f>SUM(T40:T43)</f>
        <v>20394283</v>
      </c>
      <c r="U44" s="25">
        <f>SUM(U40:U43)</f>
        <v>22841596.960000001</v>
      </c>
      <c r="V44" s="6"/>
      <c r="W44" s="2"/>
      <c r="X44" s="6"/>
    </row>
    <row r="45" spans="1:28" ht="12.75" hidden="1" customHeight="1" outlineLevel="1" x14ac:dyDescent="0.25"/>
    <row r="46" spans="1:28" ht="18.75" hidden="1" outlineLevel="1" x14ac:dyDescent="0.3">
      <c r="B46" s="26" t="s">
        <v>43</v>
      </c>
      <c r="C46" s="11" t="s">
        <v>53</v>
      </c>
    </row>
    <row r="47" spans="1:28" ht="18.75" hidden="1" outlineLevel="1" x14ac:dyDescent="0.3">
      <c r="B47" s="26"/>
    </row>
    <row r="48" spans="1:28" ht="18.75" hidden="1" outlineLevel="1" x14ac:dyDescent="0.3">
      <c r="B48" s="26"/>
    </row>
    <row r="49" spans="2:3" ht="18.75" hidden="1" outlineLevel="1" x14ac:dyDescent="0.3">
      <c r="B49" s="26"/>
    </row>
    <row r="50" spans="2:3" ht="18.75" hidden="1" outlineLevel="1" x14ac:dyDescent="0.3">
      <c r="B50" s="26" t="s">
        <v>42</v>
      </c>
      <c r="C50" s="11" t="s">
        <v>53</v>
      </c>
    </row>
    <row r="51" spans="2:3" ht="18.75" hidden="1" outlineLevel="1" x14ac:dyDescent="0.3">
      <c r="B51" s="26"/>
    </row>
    <row r="52" spans="2:3" ht="18.75" hidden="1" outlineLevel="1" x14ac:dyDescent="0.3">
      <c r="B52" s="26"/>
    </row>
    <row r="53" spans="2:3" ht="18.75" hidden="1" outlineLevel="1" x14ac:dyDescent="0.3">
      <c r="B53" s="26"/>
    </row>
    <row r="54" spans="2:3" ht="18.75" hidden="1" outlineLevel="1" x14ac:dyDescent="0.3">
      <c r="B54" s="26" t="s">
        <v>44</v>
      </c>
      <c r="C54" s="11" t="s">
        <v>53</v>
      </c>
    </row>
    <row r="55" spans="2:3" ht="18.75" hidden="1" outlineLevel="1" x14ac:dyDescent="0.3">
      <c r="B55" s="26"/>
    </row>
    <row r="56" spans="2:3" ht="18.75" hidden="1" outlineLevel="1" x14ac:dyDescent="0.3">
      <c r="B56" s="26"/>
    </row>
    <row r="57" spans="2:3" ht="18.75" hidden="1" outlineLevel="1" x14ac:dyDescent="0.3">
      <c r="B57" s="26"/>
    </row>
    <row r="58" spans="2:3" ht="18.75" hidden="1" outlineLevel="1" x14ac:dyDescent="0.3">
      <c r="B58" s="26" t="s">
        <v>45</v>
      </c>
      <c r="C58" s="11" t="s">
        <v>53</v>
      </c>
    </row>
    <row r="59" spans="2:3" ht="18.75" hidden="1" outlineLevel="1" x14ac:dyDescent="0.3">
      <c r="B59" s="26"/>
    </row>
    <row r="60" spans="2:3" ht="18.75" hidden="1" outlineLevel="1" x14ac:dyDescent="0.3">
      <c r="B60" s="26"/>
    </row>
    <row r="61" spans="2:3" ht="18.75" hidden="1" outlineLevel="1" x14ac:dyDescent="0.3">
      <c r="B61" s="26"/>
    </row>
    <row r="62" spans="2:3" ht="18.75" hidden="1" outlineLevel="1" x14ac:dyDescent="0.3">
      <c r="B62" s="26" t="s">
        <v>46</v>
      </c>
      <c r="C62" s="11" t="s">
        <v>53</v>
      </c>
    </row>
    <row r="63" spans="2:3" ht="18.75" hidden="1" outlineLevel="1" x14ac:dyDescent="0.3">
      <c r="B63" s="26"/>
    </row>
    <row r="64" spans="2:3" ht="18.75" hidden="1" outlineLevel="1" x14ac:dyDescent="0.3">
      <c r="B64" s="26"/>
    </row>
    <row r="65" spans="2:3" ht="18.75" hidden="1" outlineLevel="1" x14ac:dyDescent="0.3">
      <c r="B65" s="26"/>
    </row>
    <row r="66" spans="2:3" ht="18.75" hidden="1" outlineLevel="1" x14ac:dyDescent="0.3">
      <c r="B66" s="26" t="s">
        <v>51</v>
      </c>
      <c r="C66" s="11" t="s">
        <v>53</v>
      </c>
    </row>
    <row r="67" spans="2:3" ht="18.75" hidden="1" outlineLevel="1" x14ac:dyDescent="0.3">
      <c r="B67" s="26"/>
    </row>
    <row r="68" spans="2:3" ht="18.75" hidden="1" outlineLevel="1" x14ac:dyDescent="0.3">
      <c r="B68" s="26"/>
    </row>
    <row r="69" spans="2:3" ht="18.75" hidden="1" outlineLevel="1" x14ac:dyDescent="0.3">
      <c r="B69" s="26"/>
    </row>
    <row r="70" spans="2:3" ht="18.75" hidden="1" outlineLevel="1" x14ac:dyDescent="0.3">
      <c r="B70" s="26" t="s">
        <v>47</v>
      </c>
      <c r="C70" s="11" t="s">
        <v>53</v>
      </c>
    </row>
    <row r="71" spans="2:3" ht="18.75" hidden="1" outlineLevel="1" x14ac:dyDescent="0.3">
      <c r="B71" s="26"/>
    </row>
    <row r="72" spans="2:3" ht="18.75" hidden="1" outlineLevel="1" x14ac:dyDescent="0.3">
      <c r="B72" s="26"/>
    </row>
    <row r="73" spans="2:3" ht="18.75" hidden="1" outlineLevel="1" x14ac:dyDescent="0.3">
      <c r="B73" s="26"/>
    </row>
    <row r="74" spans="2:3" ht="18.75" hidden="1" outlineLevel="1" x14ac:dyDescent="0.3">
      <c r="B74" s="26" t="s">
        <v>48</v>
      </c>
      <c r="C74" s="11" t="s">
        <v>53</v>
      </c>
    </row>
    <row r="75" spans="2:3" ht="18.75" hidden="1" outlineLevel="1" x14ac:dyDescent="0.3">
      <c r="B75" s="26"/>
    </row>
    <row r="76" spans="2:3" ht="18.75" hidden="1" outlineLevel="1" x14ac:dyDescent="0.3">
      <c r="B76" s="26"/>
    </row>
    <row r="77" spans="2:3" ht="18.75" hidden="1" outlineLevel="1" x14ac:dyDescent="0.3">
      <c r="B77" s="26"/>
    </row>
    <row r="78" spans="2:3" ht="18.75" hidden="1" outlineLevel="1" x14ac:dyDescent="0.3">
      <c r="B78" s="26" t="s">
        <v>49</v>
      </c>
      <c r="C78" s="11" t="s">
        <v>53</v>
      </c>
    </row>
    <row r="79" spans="2:3" ht="18.75" hidden="1" outlineLevel="1" x14ac:dyDescent="0.3">
      <c r="B79" s="26"/>
    </row>
    <row r="80" spans="2:3" ht="18.75" hidden="1" outlineLevel="1" x14ac:dyDescent="0.3">
      <c r="B80" s="26"/>
    </row>
    <row r="81" spans="2:3" ht="18.75" hidden="1" outlineLevel="1" x14ac:dyDescent="0.3">
      <c r="B81" s="26"/>
    </row>
    <row r="82" spans="2:3" ht="18.75" hidden="1" outlineLevel="1" x14ac:dyDescent="0.3">
      <c r="B82" s="26" t="s">
        <v>54</v>
      </c>
      <c r="C82" s="11" t="s">
        <v>53</v>
      </c>
    </row>
    <row r="83" spans="2:3" ht="18.75" hidden="1" outlineLevel="1" x14ac:dyDescent="0.3">
      <c r="B83" s="26"/>
    </row>
    <row r="84" spans="2:3" ht="18.75" hidden="1" outlineLevel="1" x14ac:dyDescent="0.3">
      <c r="B84" s="26"/>
    </row>
    <row r="85" spans="2:3" ht="18.75" hidden="1" outlineLevel="1" x14ac:dyDescent="0.3">
      <c r="B85" s="26"/>
    </row>
    <row r="86" spans="2:3" ht="18.75" hidden="1" outlineLevel="1" x14ac:dyDescent="0.3">
      <c r="B86" s="26" t="s">
        <v>50</v>
      </c>
      <c r="C86" s="11" t="s">
        <v>53</v>
      </c>
    </row>
    <row r="87" spans="2:3" ht="12.75" hidden="1" customHeight="1" outlineLevel="1" x14ac:dyDescent="0.25"/>
    <row r="88" spans="2:3" ht="12.75" hidden="1" customHeight="1" outlineLevel="1" x14ac:dyDescent="0.25"/>
    <row r="89" spans="2:3" ht="12.75" hidden="1" customHeight="1" outlineLevel="1" x14ac:dyDescent="0.25"/>
    <row r="90" spans="2:3" ht="18.75" hidden="1" outlineLevel="1" x14ac:dyDescent="0.3">
      <c r="B90" s="26" t="s">
        <v>52</v>
      </c>
      <c r="C90" s="11" t="s">
        <v>53</v>
      </c>
    </row>
    <row r="91" spans="2:3" ht="12.75" hidden="1" customHeight="1" outlineLevel="1" x14ac:dyDescent="0.25"/>
    <row r="92" spans="2:3" ht="12.75" hidden="1" customHeight="1" outlineLevel="1" x14ac:dyDescent="0.25"/>
    <row r="93" spans="2:3" ht="12.75" customHeight="1" collapsed="1" x14ac:dyDescent="0.25"/>
  </sheetData>
  <sheetProtection password="DE8E" sheet="1" objects="1" scenarios="1"/>
  <autoFilter ref="A14:X14"/>
  <mergeCells count="30"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  <mergeCell ref="F12:F13"/>
    <mergeCell ref="G12:G13"/>
    <mergeCell ref="H12:H13"/>
    <mergeCell ref="I12:I13"/>
    <mergeCell ref="J12:J13"/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30</v>
      </c>
    </row>
    <row r="10" spans="5:5" x14ac:dyDescent="0.25">
      <c r="E10" t="s">
        <v>31</v>
      </c>
    </row>
    <row r="11" spans="5:5" x14ac:dyDescent="0.25">
      <c r="E11" t="s">
        <v>29</v>
      </c>
    </row>
    <row r="12" spans="5:5" x14ac:dyDescent="0.25">
      <c r="E12" t="s">
        <v>32</v>
      </c>
    </row>
    <row r="13" spans="5:5" x14ac:dyDescent="0.25">
      <c r="E13" t="s">
        <v>33</v>
      </c>
    </row>
    <row r="14" spans="5:5" x14ac:dyDescent="0.25">
      <c r="E14" t="s">
        <v>34</v>
      </c>
    </row>
    <row r="15" spans="5:5" x14ac:dyDescent="0.25">
      <c r="E15" t="s">
        <v>35</v>
      </c>
    </row>
    <row r="16" spans="5:5" x14ac:dyDescent="0.25">
      <c r="E16" t="s">
        <v>36</v>
      </c>
    </row>
    <row r="17" spans="5:5" x14ac:dyDescent="0.25">
      <c r="E17" t="s">
        <v>37</v>
      </c>
    </row>
    <row r="18" spans="5:5" x14ac:dyDescent="0.25">
      <c r="E18" t="s">
        <v>38</v>
      </c>
    </row>
    <row r="19" spans="5:5" x14ac:dyDescent="0.25">
      <c r="E19" t="s">
        <v>39</v>
      </c>
    </row>
    <row r="20" spans="5:5" x14ac:dyDescent="0.25">
      <c r="E20" t="s">
        <v>40</v>
      </c>
    </row>
    <row r="21" spans="5:5" x14ac:dyDescent="0.25">
      <c r="E2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2015-06-12T11:56:19Z</cp:lastPrinted>
  <dcterms:created xsi:type="dcterms:W3CDTF">2014-02-20T04:25:40Z</dcterms:created>
  <dcterms:modified xsi:type="dcterms:W3CDTF">2015-08-06T12:40:26Z</dcterms:modified>
</cp:coreProperties>
</file>