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Sheet0!$A$1:$X$106</definedName>
  </definedNames>
  <calcPr calcId="145621"/>
</workbook>
</file>

<file path=xl/calcChain.xml><?xml version="1.0" encoding="utf-8"?>
<calcChain xmlns="http://schemas.openxmlformats.org/spreadsheetml/2006/main">
  <c r="T22" i="1" l="1"/>
  <c r="U22" i="1" s="1"/>
  <c r="U19" i="1"/>
  <c r="T19" i="1"/>
  <c r="T17" i="1"/>
  <c r="U17" i="1" s="1"/>
  <c r="U54" i="1" l="1"/>
  <c r="T54" i="1"/>
  <c r="T51" i="1"/>
  <c r="U51" i="1" s="1"/>
  <c r="T49" i="1"/>
  <c r="U49" i="1" s="1"/>
  <c r="T50" i="1"/>
  <c r="U50" i="1" s="1"/>
  <c r="T52" i="1"/>
  <c r="U52" i="1" s="1"/>
  <c r="T53" i="1"/>
  <c r="U53" i="1" s="1"/>
  <c r="T48" i="1"/>
  <c r="U48" i="1"/>
  <c r="T26" i="1"/>
  <c r="U26" i="1" s="1"/>
  <c r="T29" i="1"/>
  <c r="U29" i="1" s="1"/>
  <c r="T32" i="1"/>
  <c r="U32" i="1" s="1"/>
  <c r="T34" i="1"/>
  <c r="U34" i="1" s="1"/>
  <c r="T37" i="1"/>
  <c r="U37" i="1" s="1"/>
  <c r="T42" i="1"/>
  <c r="U42" i="1" s="1"/>
  <c r="T45" i="1"/>
  <c r="U45" i="1" s="1"/>
  <c r="T23" i="1"/>
  <c r="U23" i="1" s="1"/>
  <c r="T25" i="1"/>
  <c r="U25" i="1" s="1"/>
  <c r="T27" i="1"/>
  <c r="U27" i="1"/>
  <c r="T28" i="1"/>
  <c r="U28" i="1" s="1"/>
  <c r="T30" i="1"/>
  <c r="U30" i="1" s="1"/>
  <c r="T31" i="1"/>
  <c r="U31" i="1" s="1"/>
  <c r="T33" i="1"/>
  <c r="U33" i="1" s="1"/>
  <c r="T35" i="1"/>
  <c r="U35" i="1" s="1"/>
  <c r="T36" i="1"/>
  <c r="U36" i="1" s="1"/>
  <c r="T38" i="1"/>
  <c r="U38" i="1" s="1"/>
  <c r="T39" i="1"/>
  <c r="U39" i="1" s="1"/>
  <c r="T40" i="1"/>
  <c r="U40" i="1" s="1"/>
  <c r="T41" i="1"/>
  <c r="U41" i="1" s="1"/>
  <c r="T43" i="1"/>
  <c r="U43" i="1" s="1"/>
  <c r="T44" i="1"/>
  <c r="U44" i="1" s="1"/>
  <c r="T46" i="1"/>
  <c r="U46" i="1" s="1"/>
  <c r="T47" i="1"/>
  <c r="U47" i="1" s="1"/>
  <c r="T24" i="1"/>
  <c r="U24" i="1" s="1"/>
  <c r="T18" i="1"/>
  <c r="U18" i="1" s="1"/>
</calcChain>
</file>

<file path=xl/sharedStrings.xml><?xml version="1.0" encoding="utf-8"?>
<sst xmlns="http://schemas.openxmlformats.org/spreadsheetml/2006/main" count="585" uniqueCount="222">
  <si>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</si>
  <si>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</si>
  <si>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</si>
  <si>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</si>
  <si>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</si>
  <si>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</si>
  <si>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</si>
  <si>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</si>
  <si>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</si>
  <si>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</si>
  <si>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</si>
  <si>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</si>
  <si>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</si>
  <si>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</si>
  <si>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</si>
  <si>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</si>
  <si>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</si>
  <si>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</si>
  <si>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</si>
  <si>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</si>
  <si>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</si>
  <si>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</si>
  <si>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</si>
  <si>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</si>
  <si>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</si>
  <si>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</si>
  <si>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</si>
  <si>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</si>
  <si>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</si>
  <si>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</si>
  <si>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</si>
  <si>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</si>
  <si>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</si>
  <si>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</si>
  <si>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</si>
  <si>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</si>
  <si>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</si>
  <si>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</si>
  <si>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</si>
  <si>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</si>
  <si>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</si>
  <si>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</si>
  <si>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</si>
  <si>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</si>
  <si>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 xml:space="preserve">Май-июнь 2015 года </t>
  </si>
  <si>
    <t>1. Товар</t>
  </si>
  <si>
    <t>ЦПЭ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</si>
  <si>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</si>
  <si>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</si>
  <si>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</si>
  <si>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</si>
  <si>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796</t>
  </si>
  <si>
    <t>И.о. директора ТОО "Управление технологического транспорта и обслуживания скважин"</t>
  </si>
  <si>
    <t xml:space="preserve">               _________________ Т. Жайман</t>
  </si>
  <si>
    <t>ОИ</t>
  </si>
  <si>
    <t xml:space="preserve">Июнь-июль 2015 года </t>
  </si>
  <si>
    <t>Июнь 2015 года</t>
  </si>
  <si>
    <t>Июль-август 2015 года</t>
  </si>
  <si>
    <t>Е. Сарсенов</t>
  </si>
  <si>
    <t>В. Примбетов</t>
  </si>
  <si>
    <t>А. Сандыбаев</t>
  </si>
  <si>
    <t>Т. Балжумиров</t>
  </si>
  <si>
    <t>Е. Кыдырбаев</t>
  </si>
  <si>
    <t>А. Костаулетов</t>
  </si>
  <si>
    <t>А. Алимкулова</t>
  </si>
  <si>
    <t>М. Сазбаев</t>
  </si>
  <si>
    <t>Б. Кылышев</t>
  </si>
  <si>
    <t>О. Калдыбаев</t>
  </si>
  <si>
    <t>Н. Джанилов</t>
  </si>
  <si>
    <t>__________________________________________</t>
  </si>
  <si>
    <t>С. Мухамеджанов</t>
  </si>
  <si>
    <t>к Приказу №103-П от 16 июня 2015 года</t>
  </si>
  <si>
    <t>ХIV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</si>
  <si>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1482 Т</t>
  </si>
  <si>
    <t>14.19.22.00.00.00.50.10.1</t>
  </si>
  <si>
    <t>Комплект спортивный</t>
  </si>
  <si>
    <t>форма для участия в спортивных мерроприятиях</t>
  </si>
  <si>
    <t xml:space="preserve">(Спортивная форма (экипировки) 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</si>
  <si>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</si>
  <si>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</si>
  <si>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839</t>
  </si>
  <si>
    <t>Комплект</t>
  </si>
  <si>
    <t>Бейсболка</t>
  </si>
  <si>
    <t>спортивный головной убор</t>
  </si>
  <si>
    <t>14.12.30.00.00.70.10.09.1</t>
  </si>
  <si>
    <t>14.12.30.00.00.10.10.14.1</t>
  </si>
  <si>
    <t>14.13.12.00.00.10.15.30.1</t>
  </si>
  <si>
    <t>14.12.30.00.00.60.17.10.1</t>
  </si>
  <si>
    <t>14.31.10.00.00.00.10.10.1</t>
  </si>
  <si>
    <t>15.20.29.20.20.10.10.10.1</t>
  </si>
  <si>
    <t>15.12.12.00.00.00.35.30.1</t>
  </si>
  <si>
    <t>15.12.12.00.00.00.39.60.1</t>
  </si>
  <si>
    <t>15.20.11.00.00.00.72.10.1</t>
  </si>
  <si>
    <t>14.31.10.00.00.00.40.20.1</t>
  </si>
  <si>
    <t>32.30.15.00.00.00.35.01.1</t>
  </si>
  <si>
    <t>14.19.12.00.00.50.06.01.1</t>
  </si>
  <si>
    <t>14.19.12.00.00.50.01.01.1</t>
  </si>
  <si>
    <t>14.19.12.00.00.50.05.01.1</t>
  </si>
  <si>
    <t>14.19.22.00.00.00.23.10.1</t>
  </si>
  <si>
    <t>14.19.22.00.00.00.22.30.1</t>
  </si>
  <si>
    <t>32.50.42.00.00.00.13.09.1</t>
  </si>
  <si>
    <t>Футболка</t>
  </si>
  <si>
    <t>с короткими рукавами</t>
  </si>
  <si>
    <t>Футболка (поло парадная)</t>
  </si>
  <si>
    <t>Шорты трикотажные (парадные)</t>
  </si>
  <si>
    <t>Костюм спортивный (парадные)</t>
  </si>
  <si>
    <t>Жилет (парадные)</t>
  </si>
  <si>
    <t>Носки</t>
  </si>
  <si>
    <t>Кроссовки</t>
  </si>
  <si>
    <t>Сумка спортивная</t>
  </si>
  <si>
    <t>Сумка (рюкзак)</t>
  </si>
  <si>
    <t>Тапочки для душа мужские</t>
  </si>
  <si>
    <t>Футболка (Форма футбольная)</t>
  </si>
  <si>
    <t>Шорты трикотажные (Форма футбольная)</t>
  </si>
  <si>
    <t>Гетры</t>
  </si>
  <si>
    <t>Футболка (Форма для вратаря)</t>
  </si>
  <si>
    <t>Шорты трикотажные (Форма для вратаря)</t>
  </si>
  <si>
    <t>Перчатки вратарские</t>
  </si>
  <si>
    <t>Форма баскетбольная</t>
  </si>
  <si>
    <t>Форма волейбольная</t>
  </si>
  <si>
    <t>Футболка (для настольного тенниса)</t>
  </si>
  <si>
    <t>Шорты трикотажные (для настольного тенниса)</t>
  </si>
  <si>
    <t>Кимоно</t>
  </si>
  <si>
    <t>Плавки купальные (муж)</t>
  </si>
  <si>
    <t>Плавки купальные  (жен)</t>
  </si>
  <si>
    <t>Защитные очки (для плавания)</t>
  </si>
  <si>
    <t>Шапка (для плавания)</t>
  </si>
  <si>
    <t>Шорты трикотажные</t>
  </si>
  <si>
    <t>Шорты мужские  трикотажные из синтетической пряжи . ГОСТ 17037-85</t>
  </si>
  <si>
    <t>Жилет</t>
  </si>
  <si>
    <t>мужской, многофункциональный</t>
  </si>
  <si>
    <t>Носки мужские из хлопчатобумажной и смешанной пряжи</t>
  </si>
  <si>
    <t>спортивные летние мужские</t>
  </si>
  <si>
    <t>с лицевой поверхностью из текстильных материалов</t>
  </si>
  <si>
    <t>Сумка с несессером для личных вещей из специальной ткани камуфляжной цвета</t>
  </si>
  <si>
    <t>верх и подошва из полимерных материалов</t>
  </si>
  <si>
    <t>Пара</t>
  </si>
  <si>
    <t>715</t>
  </si>
  <si>
    <t>Гетры спортивные из хлопчатобумажной и смешанной пряжи</t>
  </si>
  <si>
    <t>для футбольного вратаря</t>
  </si>
  <si>
    <t>профессиональная игровая. Состоит из майки и шорт</t>
  </si>
  <si>
    <t>профессиональная игровая. Состоит из  майки и шорт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</si>
  <si>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</si>
  <si>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Плавки купальные</t>
  </si>
  <si>
    <t>Плавки купальные женские из хлопчатобумажных тканей</t>
  </si>
  <si>
    <t>Плавки купальные мужские из тканей, выработанных из химических нитей</t>
  </si>
  <si>
    <t>Защитные очки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</si>
  <si>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</si>
  <si>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Шапка</t>
  </si>
  <si>
    <t>силиконовая, для плавания</t>
  </si>
  <si>
    <t>32.30.15.05.01.01.01.01.1</t>
  </si>
  <si>
    <t>Спортивный костюм</t>
  </si>
  <si>
    <t>Костюмы спортивные мужские трикотажные из прочей пряжи</t>
  </si>
  <si>
    <t>14.19.12.00.00.10.10.40.1</t>
  </si>
  <si>
    <t>Калибратор</t>
  </si>
  <si>
    <t>для бурения скважин, с прямыми лопастями, тип КЛВ</t>
  </si>
  <si>
    <t>28.92.61.20.10.10.15.10.1</t>
  </si>
  <si>
    <t>Калибратор с прямыми лопастями</t>
  </si>
  <si>
    <t>50 календарных дней со дня заключения договора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</si>
  <si>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</si>
  <si>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</si>
  <si>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13.96.16.00.00.00.30.10.1</t>
  </si>
  <si>
    <t>Центробежный насос К65-50-125 (К 65-50-125)</t>
  </si>
  <si>
    <t>28.13.14.00.00.00.19.05.1</t>
  </si>
  <si>
    <t>насос</t>
  </si>
  <si>
    <t>центробежный консольный</t>
  </si>
  <si>
    <t>20 календарных дней со дня заключения договора</t>
  </si>
  <si>
    <t>Плата</t>
  </si>
  <si>
    <t>для системы автоматического управления</t>
  </si>
  <si>
    <t>26.51.45.10.10.21.02.01.1</t>
  </si>
  <si>
    <t>Плата шкафа управления силового вертлюга DSL85-SM</t>
  </si>
  <si>
    <t>60 календарных дней со дня заключения договора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</si>
  <si>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</si>
  <si>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</si>
  <si>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</si>
  <si>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</si>
  <si>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22.19.73.00.00.80.01.01.1</t>
  </si>
  <si>
    <t>Кольцо резиновое</t>
  </si>
  <si>
    <t>уплотнительное</t>
  </si>
  <si>
    <t>Кольцо уплотнительное для колено шарнирной ЗКШ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</si>
  <si>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</si>
  <si>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</si>
  <si>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</si>
  <si>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</si>
  <si>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</si>
  <si>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</si>
  <si>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</si>
  <si>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</si>
  <si>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</si>
  <si>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</si>
  <si>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</si>
  <si>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</si>
  <si>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</si>
  <si>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</si>
  <si>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</si>
  <si>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</si>
  <si>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</si>
  <si>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</si>
  <si>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</si>
  <si>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</si>
  <si>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</si>
  <si>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</si>
  <si>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</si>
  <si>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</si>
  <si>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</si>
  <si>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</si>
  <si>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</si>
  <si>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</si>
  <si>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</si>
  <si>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</si>
  <si>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</si>
  <si>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Исключена</t>
  </si>
  <si>
    <t>1460 Т</t>
  </si>
  <si>
    <t>26.20.13.00.00.02.11.50.1</t>
  </si>
  <si>
    <t>Компьютер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</si>
  <si>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</si>
  <si>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</si>
  <si>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ЭОТТ</t>
  </si>
  <si>
    <t>Февраль-март 2015 года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</si>
  <si>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</si>
  <si>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1,7,11,12,18,20,21</t>
  </si>
  <si>
    <t>1460-1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</si>
</sst>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7" fillId="2" borderId="1"/>
    <xf numFmtId="0" fontId="38" fillId="2" borderId="1"/>
    <xf numFmtId="0" fontId="32" fillId="2" borderId="1"/>
    <xf numFmtId="0" fontId="27" fillId="2" borderId="1"/>
    <xf numFmtId="0" fontId="27" fillId="2" borderId="1"/>
    <xf numFmtId="0" fontId="42" fillId="2" borderId="1"/>
  </cellStyleXfs>
  <cellXfs count="78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/>
    <xf numFmtId="0" fontId="36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/>
    <xf numFmtId="49" fontId="36" fillId="2" borderId="2" xfId="0" applyNumberFormat="1" applyFont="1" applyFill="1" applyBorder="1" applyAlignment="1">
      <alignment horizontal="center" vertical="center" wrapText="1"/>
    </xf>
    <xf numFmtId="4" fontId="35" fillId="2" borderId="2" xfId="6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11" fillId="2" borderId="2" xfId="25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1" fontId="36" fillId="2" borderId="2" xfId="2" applyNumberFormat="1" applyFont="1" applyFill="1" applyBorder="1" applyAlignment="1">
      <alignment horizontal="center" vertical="center" wrapText="1"/>
    </xf>
    <xf numFmtId="4" fontId="35" fillId="2" borderId="2" xfId="1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/>
    <xf numFmtId="49" fontId="11" fillId="2" borderId="2" xfId="34" applyNumberFormat="1" applyFont="1" applyFill="1" applyBorder="1" applyAlignment="1">
      <alignment horizontal="center" vertical="center" wrapText="1"/>
    </xf>
    <xf numFmtId="0" fontId="11" fillId="2" borderId="2" xfId="34" applyFont="1" applyFill="1" applyBorder="1" applyAlignment="1">
      <alignment horizontal="center" vertical="center" wrapText="1"/>
    </xf>
    <xf numFmtId="0" fontId="35" fillId="2" borderId="2" xfId="14" applyFont="1" applyFill="1" applyBorder="1" applyAlignment="1">
      <alignment horizontal="center" vertical="center" wrapText="1"/>
    </xf>
    <xf numFmtId="0" fontId="35" fillId="2" borderId="2" xfId="6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3" borderId="1" xfId="1" applyNumberFormat="1" applyFont="1" applyFill="1" applyAlignment="1">
      <alignment horizontal="right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1" fontId="11" fillId="2" borderId="10" xfId="1" applyNumberFormat="1" applyFont="1" applyFill="1" applyBorder="1" applyAlignment="1">
      <alignment horizontal="center" vertical="center" wrapText="1"/>
    </xf>
  </cellXfs>
  <cellStyles count="35">
    <cellStyle name="Normal 12" xfId="31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0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2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3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Обычный_Лист2" xfId="34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7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B8" sqref="B8"/>
    </sheetView>
  </sheetViews>
  <sheetFormatPr defaultRowHeight="12.75" customHeight="1" outlineLevelRow="1" x14ac:dyDescent="0.25"/>
  <cols>
    <col min="1" max="1" width="9.28515625" style="11" customWidth="1"/>
    <col min="2" max="2" width="23.285156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70" t="s">
        <v>23</v>
      </c>
      <c r="V2" s="70"/>
    </row>
    <row r="3" spans="1:24" ht="21.75" customHeight="1" x14ac:dyDescent="0.25">
      <c r="R3" s="12"/>
      <c r="S3" s="74" t="s">
        <v>71</v>
      </c>
      <c r="T3" s="74"/>
      <c r="U3" s="74"/>
      <c r="V3" s="74"/>
    </row>
    <row r="4" spans="1:24" ht="12.75" customHeight="1" x14ac:dyDescent="0.25">
      <c r="R4" s="12"/>
      <c r="S4" s="13"/>
      <c r="T4" s="26"/>
      <c r="U4" s="26"/>
      <c r="V4" s="26"/>
    </row>
    <row r="5" spans="1:24" ht="18.75" customHeight="1" x14ac:dyDescent="0.25">
      <c r="R5" s="16"/>
      <c r="S5" s="17"/>
      <c r="T5" s="18"/>
      <c r="U5" s="71" t="s">
        <v>24</v>
      </c>
      <c r="V5" s="71"/>
    </row>
    <row r="6" spans="1:24" ht="29.25" customHeight="1" x14ac:dyDescent="0.25">
      <c r="R6" s="16"/>
      <c r="S6" s="72" t="s">
        <v>52</v>
      </c>
      <c r="T6" s="72"/>
      <c r="U6" s="72"/>
      <c r="V6" s="72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73" t="s">
        <v>53</v>
      </c>
      <c r="S7" s="73"/>
      <c r="T7" s="73"/>
      <c r="U7" s="73"/>
      <c r="V7" s="73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5"/>
      <c r="S8" s="25"/>
      <c r="T8" s="25"/>
      <c r="U8" s="25"/>
      <c r="V8" s="25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5"/>
      <c r="S9" s="25"/>
      <c r="T9" s="25"/>
      <c r="U9" s="25"/>
      <c r="V9" s="25"/>
      <c r="W9" s="20"/>
    </row>
    <row r="10" spans="1:24" ht="19.5" customHeight="1" x14ac:dyDescent="0.25">
      <c r="A10" s="69" t="s">
        <v>72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63" t="s">
        <v>0</v>
      </c>
      <c r="B12" s="63" t="s">
        <v>1</v>
      </c>
      <c r="C12" s="65" t="s">
        <v>26</v>
      </c>
      <c r="D12" s="65" t="s">
        <v>2</v>
      </c>
      <c r="E12" s="65" t="s">
        <v>3</v>
      </c>
      <c r="F12" s="63" t="s">
        <v>4</v>
      </c>
      <c r="G12" s="65" t="s">
        <v>5</v>
      </c>
      <c r="H12" s="63" t="s">
        <v>6</v>
      </c>
      <c r="I12" s="60" t="s">
        <v>7</v>
      </c>
      <c r="J12" s="63" t="s">
        <v>8</v>
      </c>
      <c r="K12" s="65" t="s">
        <v>9</v>
      </c>
      <c r="L12" s="60" t="s">
        <v>10</v>
      </c>
      <c r="M12" s="60" t="s">
        <v>11</v>
      </c>
      <c r="N12" s="60" t="s">
        <v>12</v>
      </c>
      <c r="O12" s="60" t="s">
        <v>13</v>
      </c>
      <c r="P12" s="60" t="s">
        <v>14</v>
      </c>
      <c r="Q12" s="60" t="s">
        <v>15</v>
      </c>
      <c r="R12" s="60" t="s">
        <v>16</v>
      </c>
      <c r="S12" s="60" t="s">
        <v>17</v>
      </c>
      <c r="T12" s="60" t="s">
        <v>18</v>
      </c>
      <c r="U12" s="60" t="s">
        <v>19</v>
      </c>
      <c r="V12" s="60" t="s">
        <v>20</v>
      </c>
      <c r="W12" s="75" t="s">
        <v>21</v>
      </c>
      <c r="X12" s="67" t="s">
        <v>22</v>
      </c>
    </row>
    <row r="13" spans="1:24" ht="93.75" customHeight="1" thickBot="1" x14ac:dyDescent="0.3">
      <c r="A13" s="66"/>
      <c r="B13" s="66"/>
      <c r="C13" s="66"/>
      <c r="D13" s="66"/>
      <c r="E13" s="66"/>
      <c r="F13" s="64"/>
      <c r="G13" s="66"/>
      <c r="H13" s="66"/>
      <c r="I13" s="61"/>
      <c r="J13" s="66"/>
      <c r="K13" s="66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76"/>
      <c r="X13" s="68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27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45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35" customFormat="1" ht="127.5" x14ac:dyDescent="0.25">
      <c r="A17" s="36" t="s">
        <v>212</v>
      </c>
      <c r="B17" s="27" t="s">
        <v>42</v>
      </c>
      <c r="C17" s="43" t="s">
        <v>213</v>
      </c>
      <c r="D17" s="43" t="s">
        <v>214</v>
      </c>
      <c r="E17" s="43" t="s">
        <v>215</v>
      </c>
      <c r="F17" s="43" t="s">
        <v>216</v>
      </c>
      <c r="G17" s="30" t="s">
        <v>217</v>
      </c>
      <c r="H17" s="32">
        <v>0</v>
      </c>
      <c r="I17" s="31">
        <v>471010000</v>
      </c>
      <c r="J17" s="31" t="s">
        <v>43</v>
      </c>
      <c r="K17" s="77" t="s">
        <v>218</v>
      </c>
      <c r="L17" s="32" t="s">
        <v>219</v>
      </c>
      <c r="M17" s="32" t="s">
        <v>47</v>
      </c>
      <c r="N17" s="77" t="s">
        <v>48</v>
      </c>
      <c r="O17" s="32" t="s">
        <v>49</v>
      </c>
      <c r="P17" s="37" t="s">
        <v>51</v>
      </c>
      <c r="Q17" s="58" t="s">
        <v>50</v>
      </c>
      <c r="R17" s="38">
        <v>30</v>
      </c>
      <c r="S17" s="33">
        <v>234960</v>
      </c>
      <c r="T17" s="39">
        <f t="shared" ref="T17" si="0">R17*S17</f>
        <v>7048800</v>
      </c>
      <c r="U17" s="39">
        <f t="shared" ref="U17" si="1">T17*1.12</f>
        <v>7894656.0000000009</v>
      </c>
      <c r="V17" s="28"/>
      <c r="W17" s="31">
        <v>2015</v>
      </c>
      <c r="X17" s="28" t="s">
        <v>220</v>
      </c>
      <c r="Y17" s="34"/>
      <c r="Z17" s="34"/>
      <c r="AA17" s="34"/>
      <c r="AB17" s="34"/>
    </row>
    <row r="18" spans="1:28" s="35" customFormat="1" ht="76.5" x14ac:dyDescent="0.25">
      <c r="A18" s="36" t="s">
        <v>73</v>
      </c>
      <c r="B18" s="27" t="s">
        <v>42</v>
      </c>
      <c r="C18" s="56" t="s">
        <v>74</v>
      </c>
      <c r="D18" s="57" t="s">
        <v>75</v>
      </c>
      <c r="E18" s="57" t="s">
        <v>76</v>
      </c>
      <c r="F18" s="29" t="s">
        <v>77</v>
      </c>
      <c r="G18" s="30" t="s">
        <v>46</v>
      </c>
      <c r="H18" s="32">
        <v>0</v>
      </c>
      <c r="I18" s="31">
        <v>471010000</v>
      </c>
      <c r="J18" s="31" t="s">
        <v>43</v>
      </c>
      <c r="K18" s="31" t="s">
        <v>57</v>
      </c>
      <c r="L18" s="28" t="s">
        <v>78</v>
      </c>
      <c r="M18" s="32" t="s">
        <v>47</v>
      </c>
      <c r="N18" s="31" t="s">
        <v>79</v>
      </c>
      <c r="O18" s="32" t="s">
        <v>49</v>
      </c>
      <c r="P18" s="37" t="s">
        <v>80</v>
      </c>
      <c r="Q18" s="58" t="s">
        <v>81</v>
      </c>
      <c r="R18" s="38">
        <v>50</v>
      </c>
      <c r="S18" s="33">
        <v>95000</v>
      </c>
      <c r="T18" s="39">
        <f t="shared" ref="T18" si="2">R18*S18</f>
        <v>4750000</v>
      </c>
      <c r="U18" s="39">
        <f t="shared" ref="U18" si="3">T18*1.12</f>
        <v>5320000.0000000009</v>
      </c>
      <c r="V18" s="28"/>
      <c r="W18" s="31">
        <v>2015</v>
      </c>
      <c r="X18" s="28" t="s">
        <v>211</v>
      </c>
      <c r="Y18" s="34"/>
      <c r="Z18" s="34"/>
      <c r="AA18" s="34"/>
      <c r="AB18" s="34"/>
    </row>
    <row r="19" spans="1:28" s="10" customFormat="1" ht="12.75" customHeight="1" x14ac:dyDescent="0.25">
      <c r="A19" s="4" t="s">
        <v>28</v>
      </c>
      <c r="B19" s="5"/>
      <c r="C19" s="6"/>
      <c r="D19" s="1"/>
      <c r="E19" s="6"/>
      <c r="F19" s="1"/>
      <c r="G19" s="2"/>
      <c r="H19" s="2"/>
      <c r="I19" s="2"/>
      <c r="J19" s="2"/>
      <c r="K19" s="7"/>
      <c r="L19" s="2"/>
      <c r="M19" s="2"/>
      <c r="N19" s="2"/>
      <c r="O19" s="2"/>
      <c r="P19" s="8"/>
      <c r="Q19" s="6"/>
      <c r="R19" s="8"/>
      <c r="S19" s="9"/>
      <c r="T19" s="40">
        <f>SUM(T17:T18)</f>
        <v>11798800</v>
      </c>
      <c r="U19" s="40">
        <f>SUM(U17:U18)</f>
        <v>13214656.000000002</v>
      </c>
      <c r="V19" s="6"/>
      <c r="W19" s="2"/>
      <c r="X19" s="6"/>
    </row>
    <row r="20" spans="1:28" s="10" customFormat="1" ht="12.75" customHeight="1" x14ac:dyDescent="0.25">
      <c r="A20" s="4" t="s">
        <v>25</v>
      </c>
      <c r="B20" s="5"/>
      <c r="C20" s="6"/>
      <c r="D20" s="1"/>
      <c r="E20" s="6"/>
      <c r="F20" s="1"/>
      <c r="G20" s="2"/>
      <c r="H20" s="2"/>
      <c r="I20" s="2"/>
      <c r="J20" s="2"/>
      <c r="K20" s="7"/>
      <c r="L20" s="2"/>
      <c r="M20" s="2"/>
      <c r="N20" s="2"/>
      <c r="O20" s="2"/>
      <c r="P20" s="8"/>
      <c r="Q20" s="6"/>
      <c r="R20" s="8"/>
      <c r="S20" s="9"/>
      <c r="T20" s="40"/>
      <c r="U20" s="40"/>
      <c r="V20" s="6"/>
      <c r="W20" s="2"/>
      <c r="X20" s="6"/>
    </row>
    <row r="21" spans="1:28" ht="12.75" customHeight="1" x14ac:dyDescent="0.25">
      <c r="A21" s="24" t="s">
        <v>45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8" s="35" customFormat="1" ht="127.5" x14ac:dyDescent="0.25">
      <c r="A22" s="36" t="s">
        <v>221</v>
      </c>
      <c r="B22" s="27" t="s">
        <v>42</v>
      </c>
      <c r="C22" s="43" t="s">
        <v>213</v>
      </c>
      <c r="D22" s="43" t="s">
        <v>214</v>
      </c>
      <c r="E22" s="43" t="s">
        <v>215</v>
      </c>
      <c r="F22" s="43" t="s">
        <v>216</v>
      </c>
      <c r="G22" s="30" t="s">
        <v>46</v>
      </c>
      <c r="H22" s="32">
        <v>0</v>
      </c>
      <c r="I22" s="31">
        <v>471010000</v>
      </c>
      <c r="J22" s="31" t="s">
        <v>43</v>
      </c>
      <c r="K22" s="48" t="s">
        <v>55</v>
      </c>
      <c r="L22" s="31" t="s">
        <v>43</v>
      </c>
      <c r="M22" s="32" t="s">
        <v>47</v>
      </c>
      <c r="N22" s="77" t="s">
        <v>48</v>
      </c>
      <c r="O22" s="32" t="s">
        <v>49</v>
      </c>
      <c r="P22" s="37" t="s">
        <v>51</v>
      </c>
      <c r="Q22" s="58" t="s">
        <v>50</v>
      </c>
      <c r="R22" s="38">
        <v>15</v>
      </c>
      <c r="S22" s="33">
        <v>234960</v>
      </c>
      <c r="T22" s="39">
        <f t="shared" ref="T22" si="4">R22*S22</f>
        <v>3524400</v>
      </c>
      <c r="U22" s="39">
        <f t="shared" ref="U22" si="5">T22*1.12</f>
        <v>3947328.0000000005</v>
      </c>
      <c r="V22" s="28"/>
      <c r="W22" s="31">
        <v>2015</v>
      </c>
      <c r="X22" s="28"/>
      <c r="Y22" s="34"/>
      <c r="Z22" s="34"/>
      <c r="AA22" s="34"/>
      <c r="AB22" s="34"/>
    </row>
    <row r="23" spans="1:28" s="35" customFormat="1" ht="51" x14ac:dyDescent="0.25">
      <c r="A23" s="36" t="s">
        <v>180</v>
      </c>
      <c r="B23" s="27" t="s">
        <v>42</v>
      </c>
      <c r="C23" s="43" t="s">
        <v>84</v>
      </c>
      <c r="D23" s="43" t="s">
        <v>82</v>
      </c>
      <c r="E23" s="43" t="s">
        <v>83</v>
      </c>
      <c r="F23" s="42" t="s">
        <v>82</v>
      </c>
      <c r="G23" s="31" t="s">
        <v>54</v>
      </c>
      <c r="H23" s="32">
        <v>0</v>
      </c>
      <c r="I23" s="31">
        <v>471010000</v>
      </c>
      <c r="J23" s="31" t="s">
        <v>43</v>
      </c>
      <c r="K23" s="31" t="s">
        <v>56</v>
      </c>
      <c r="L23" s="31" t="s">
        <v>43</v>
      </c>
      <c r="M23" s="32" t="s">
        <v>47</v>
      </c>
      <c r="N23" s="31" t="s">
        <v>79</v>
      </c>
      <c r="O23" s="32" t="s">
        <v>49</v>
      </c>
      <c r="P23" s="37" t="s">
        <v>51</v>
      </c>
      <c r="Q23" s="52" t="s">
        <v>50</v>
      </c>
      <c r="R23" s="38">
        <v>39</v>
      </c>
      <c r="S23" s="46">
        <v>2500</v>
      </c>
      <c r="T23" s="39">
        <f>R23*S23</f>
        <v>97500</v>
      </c>
      <c r="U23" s="39">
        <f>T23*1.12</f>
        <v>109200.00000000001</v>
      </c>
      <c r="V23" s="42"/>
      <c r="W23" s="59">
        <v>2015</v>
      </c>
      <c r="X23" s="42"/>
      <c r="Y23" s="47"/>
      <c r="Z23" s="47"/>
      <c r="AA23" s="34"/>
      <c r="AB23" s="34"/>
    </row>
    <row r="24" spans="1:28" s="35" customFormat="1" ht="51" x14ac:dyDescent="0.25">
      <c r="A24" s="36" t="s">
        <v>181</v>
      </c>
      <c r="B24" s="27" t="s">
        <v>42</v>
      </c>
      <c r="C24" s="51" t="s">
        <v>85</v>
      </c>
      <c r="D24" s="42" t="s">
        <v>101</v>
      </c>
      <c r="E24" s="28" t="s">
        <v>102</v>
      </c>
      <c r="F24" s="42" t="s">
        <v>103</v>
      </c>
      <c r="G24" s="31" t="s">
        <v>54</v>
      </c>
      <c r="H24" s="32">
        <v>0</v>
      </c>
      <c r="I24" s="31">
        <v>471010000</v>
      </c>
      <c r="J24" s="31" t="s">
        <v>43</v>
      </c>
      <c r="K24" s="31" t="s">
        <v>56</v>
      </c>
      <c r="L24" s="31" t="s">
        <v>43</v>
      </c>
      <c r="M24" s="32" t="s">
        <v>47</v>
      </c>
      <c r="N24" s="31" t="s">
        <v>79</v>
      </c>
      <c r="O24" s="32" t="s">
        <v>49</v>
      </c>
      <c r="P24" s="37" t="s">
        <v>51</v>
      </c>
      <c r="Q24" s="52" t="s">
        <v>50</v>
      </c>
      <c r="R24" s="53">
        <v>39</v>
      </c>
      <c r="S24" s="46">
        <v>8258.9284615384622</v>
      </c>
      <c r="T24" s="39">
        <f>R24*S24</f>
        <v>322098.21000000002</v>
      </c>
      <c r="U24" s="39">
        <f>T24*1.12</f>
        <v>360749.99520000006</v>
      </c>
      <c r="V24" s="28"/>
      <c r="W24" s="59">
        <v>2015</v>
      </c>
      <c r="X24" s="28"/>
      <c r="Y24" s="34"/>
      <c r="Z24" s="34"/>
      <c r="AA24" s="34"/>
      <c r="AB24" s="34"/>
    </row>
    <row r="25" spans="1:28" s="35" customFormat="1" ht="51" x14ac:dyDescent="0.25">
      <c r="A25" s="36" t="s">
        <v>182</v>
      </c>
      <c r="B25" s="27" t="s">
        <v>42</v>
      </c>
      <c r="C25" s="51" t="s">
        <v>86</v>
      </c>
      <c r="D25" s="42" t="s">
        <v>127</v>
      </c>
      <c r="E25" s="28" t="s">
        <v>128</v>
      </c>
      <c r="F25" s="42" t="s">
        <v>104</v>
      </c>
      <c r="G25" s="31" t="s">
        <v>54</v>
      </c>
      <c r="H25" s="32">
        <v>0</v>
      </c>
      <c r="I25" s="31">
        <v>471010000</v>
      </c>
      <c r="J25" s="31" t="s">
        <v>43</v>
      </c>
      <c r="K25" s="31" t="s">
        <v>56</v>
      </c>
      <c r="L25" s="31" t="s">
        <v>43</v>
      </c>
      <c r="M25" s="32" t="s">
        <v>47</v>
      </c>
      <c r="N25" s="31" t="s">
        <v>79</v>
      </c>
      <c r="O25" s="32" t="s">
        <v>49</v>
      </c>
      <c r="P25" s="37" t="s">
        <v>51</v>
      </c>
      <c r="Q25" s="52" t="s">
        <v>50</v>
      </c>
      <c r="R25" s="53">
        <v>39</v>
      </c>
      <c r="S25" s="46">
        <v>3567.8571794871791</v>
      </c>
      <c r="T25" s="39">
        <f t="shared" ref="T25:T48" si="6">R25*S25</f>
        <v>139146.43</v>
      </c>
      <c r="U25" s="39">
        <f t="shared" ref="U25:U53" si="7">T25*1.12</f>
        <v>155844.00160000002</v>
      </c>
      <c r="V25" s="28"/>
      <c r="W25" s="59">
        <v>2015</v>
      </c>
      <c r="X25" s="28"/>
      <c r="Y25" s="34"/>
      <c r="Z25" s="34"/>
      <c r="AA25" s="34"/>
      <c r="AB25" s="34"/>
    </row>
    <row r="26" spans="1:28" s="50" customFormat="1" ht="51" x14ac:dyDescent="0.25">
      <c r="A26" s="36" t="s">
        <v>183</v>
      </c>
      <c r="B26" s="27" t="s">
        <v>42</v>
      </c>
      <c r="C26" s="28" t="s">
        <v>153</v>
      </c>
      <c r="D26" s="28" t="s">
        <v>151</v>
      </c>
      <c r="E26" s="28" t="s">
        <v>152</v>
      </c>
      <c r="F26" s="28" t="s">
        <v>105</v>
      </c>
      <c r="G26" s="31" t="s">
        <v>54</v>
      </c>
      <c r="H26" s="32">
        <v>0</v>
      </c>
      <c r="I26" s="31">
        <v>471010000</v>
      </c>
      <c r="J26" s="31" t="s">
        <v>43</v>
      </c>
      <c r="K26" s="31" t="s">
        <v>56</v>
      </c>
      <c r="L26" s="31" t="s">
        <v>43</v>
      </c>
      <c r="M26" s="32" t="s">
        <v>47</v>
      </c>
      <c r="N26" s="31" t="s">
        <v>79</v>
      </c>
      <c r="O26" s="32" t="s">
        <v>49</v>
      </c>
      <c r="P26" s="37" t="s">
        <v>80</v>
      </c>
      <c r="Q26" s="29" t="s">
        <v>81</v>
      </c>
      <c r="R26" s="38">
        <v>39</v>
      </c>
      <c r="S26" s="46">
        <v>16187.5</v>
      </c>
      <c r="T26" s="39">
        <f t="shared" si="6"/>
        <v>631312.5</v>
      </c>
      <c r="U26" s="39">
        <f t="shared" si="7"/>
        <v>707070.00000000012</v>
      </c>
      <c r="V26" s="28"/>
      <c r="W26" s="59">
        <v>2015</v>
      </c>
      <c r="X26" s="28"/>
      <c r="Y26" s="49"/>
      <c r="Z26" s="49"/>
      <c r="AA26" s="49"/>
      <c r="AB26" s="49"/>
    </row>
    <row r="27" spans="1:28" s="50" customFormat="1" ht="51" x14ac:dyDescent="0.25">
      <c r="A27" s="36" t="s">
        <v>184</v>
      </c>
      <c r="B27" s="27" t="s">
        <v>42</v>
      </c>
      <c r="C27" s="28" t="s">
        <v>87</v>
      </c>
      <c r="D27" s="28" t="s">
        <v>129</v>
      </c>
      <c r="E27" s="28" t="s">
        <v>130</v>
      </c>
      <c r="F27" s="28" t="s">
        <v>106</v>
      </c>
      <c r="G27" s="31" t="s">
        <v>54</v>
      </c>
      <c r="H27" s="32">
        <v>0</v>
      </c>
      <c r="I27" s="31">
        <v>471010000</v>
      </c>
      <c r="J27" s="31" t="s">
        <v>43</v>
      </c>
      <c r="K27" s="31" t="s">
        <v>56</v>
      </c>
      <c r="L27" s="31" t="s">
        <v>43</v>
      </c>
      <c r="M27" s="32" t="s">
        <v>47</v>
      </c>
      <c r="N27" s="31" t="s">
        <v>79</v>
      </c>
      <c r="O27" s="32" t="s">
        <v>49</v>
      </c>
      <c r="P27" s="37" t="s">
        <v>51</v>
      </c>
      <c r="Q27" s="52" t="s">
        <v>50</v>
      </c>
      <c r="R27" s="38">
        <v>39</v>
      </c>
      <c r="S27" s="46">
        <v>16187.5</v>
      </c>
      <c r="T27" s="39">
        <f t="shared" si="6"/>
        <v>631312.5</v>
      </c>
      <c r="U27" s="39">
        <f t="shared" si="7"/>
        <v>707070.00000000012</v>
      </c>
      <c r="V27" s="28"/>
      <c r="W27" s="59">
        <v>2015</v>
      </c>
      <c r="X27" s="28"/>
      <c r="Y27" s="49"/>
      <c r="Z27" s="49"/>
      <c r="AA27" s="49"/>
      <c r="AB27" s="49"/>
    </row>
    <row r="28" spans="1:28" s="50" customFormat="1" ht="51" x14ac:dyDescent="0.25">
      <c r="A28" s="36" t="s">
        <v>185</v>
      </c>
      <c r="B28" s="27" t="s">
        <v>42</v>
      </c>
      <c r="C28" s="28" t="s">
        <v>88</v>
      </c>
      <c r="D28" s="28" t="s">
        <v>107</v>
      </c>
      <c r="E28" s="28" t="s">
        <v>131</v>
      </c>
      <c r="F28" s="28" t="s">
        <v>107</v>
      </c>
      <c r="G28" s="31" t="s">
        <v>54</v>
      </c>
      <c r="H28" s="32">
        <v>0</v>
      </c>
      <c r="I28" s="31">
        <v>471010000</v>
      </c>
      <c r="J28" s="31" t="s">
        <v>43</v>
      </c>
      <c r="K28" s="31" t="s">
        <v>56</v>
      </c>
      <c r="L28" s="31" t="s">
        <v>43</v>
      </c>
      <c r="M28" s="32" t="s">
        <v>47</v>
      </c>
      <c r="N28" s="31" t="s">
        <v>79</v>
      </c>
      <c r="O28" s="32" t="s">
        <v>49</v>
      </c>
      <c r="P28" s="45" t="s">
        <v>137</v>
      </c>
      <c r="Q28" s="29" t="s">
        <v>136</v>
      </c>
      <c r="R28" s="38">
        <v>39</v>
      </c>
      <c r="S28" s="46">
        <v>1982.1428205128207</v>
      </c>
      <c r="T28" s="39">
        <f t="shared" si="6"/>
        <v>77303.570000000007</v>
      </c>
      <c r="U28" s="39">
        <f t="shared" si="7"/>
        <v>86579.998400000011</v>
      </c>
      <c r="V28" s="28"/>
      <c r="W28" s="59">
        <v>2015</v>
      </c>
      <c r="X28" s="28"/>
      <c r="Y28" s="49"/>
      <c r="Z28" s="49"/>
      <c r="AA28" s="49"/>
      <c r="AB28" s="49"/>
    </row>
    <row r="29" spans="1:28" s="50" customFormat="1" ht="51" x14ac:dyDescent="0.25">
      <c r="A29" s="36" t="s">
        <v>186</v>
      </c>
      <c r="B29" s="27" t="s">
        <v>42</v>
      </c>
      <c r="C29" s="28" t="s">
        <v>89</v>
      </c>
      <c r="D29" s="28" t="s">
        <v>108</v>
      </c>
      <c r="E29" s="28" t="s">
        <v>132</v>
      </c>
      <c r="F29" s="28" t="s">
        <v>108</v>
      </c>
      <c r="G29" s="31" t="s">
        <v>54</v>
      </c>
      <c r="H29" s="32">
        <v>0</v>
      </c>
      <c r="I29" s="31">
        <v>471010000</v>
      </c>
      <c r="J29" s="31" t="s">
        <v>43</v>
      </c>
      <c r="K29" s="31" t="s">
        <v>56</v>
      </c>
      <c r="L29" s="31" t="s">
        <v>43</v>
      </c>
      <c r="M29" s="32" t="s">
        <v>47</v>
      </c>
      <c r="N29" s="31" t="s">
        <v>79</v>
      </c>
      <c r="O29" s="32" t="s">
        <v>49</v>
      </c>
      <c r="P29" s="45" t="s">
        <v>137</v>
      </c>
      <c r="Q29" s="29" t="s">
        <v>136</v>
      </c>
      <c r="R29" s="38">
        <v>39</v>
      </c>
      <c r="S29" s="46">
        <v>16451.785641025643</v>
      </c>
      <c r="T29" s="39">
        <f t="shared" si="6"/>
        <v>641619.64</v>
      </c>
      <c r="U29" s="39">
        <f t="shared" si="7"/>
        <v>718613.99680000008</v>
      </c>
      <c r="V29" s="28"/>
      <c r="W29" s="59">
        <v>2015</v>
      </c>
      <c r="X29" s="28"/>
      <c r="Y29" s="49"/>
      <c r="Z29" s="49"/>
      <c r="AA29" s="49"/>
      <c r="AB29" s="49"/>
    </row>
    <row r="30" spans="1:28" s="50" customFormat="1" ht="51" x14ac:dyDescent="0.25">
      <c r="A30" s="36" t="s">
        <v>187</v>
      </c>
      <c r="B30" s="27" t="s">
        <v>42</v>
      </c>
      <c r="C30" s="28" t="s">
        <v>90</v>
      </c>
      <c r="D30" s="28" t="s">
        <v>109</v>
      </c>
      <c r="E30" s="28" t="s">
        <v>133</v>
      </c>
      <c r="F30" s="28" t="s">
        <v>109</v>
      </c>
      <c r="G30" s="31" t="s">
        <v>54</v>
      </c>
      <c r="H30" s="32">
        <v>0</v>
      </c>
      <c r="I30" s="31">
        <v>471010000</v>
      </c>
      <c r="J30" s="31" t="s">
        <v>43</v>
      </c>
      <c r="K30" s="31" t="s">
        <v>56</v>
      </c>
      <c r="L30" s="31" t="s">
        <v>43</v>
      </c>
      <c r="M30" s="32" t="s">
        <v>47</v>
      </c>
      <c r="N30" s="31" t="s">
        <v>79</v>
      </c>
      <c r="O30" s="32" t="s">
        <v>49</v>
      </c>
      <c r="P30" s="37" t="s">
        <v>51</v>
      </c>
      <c r="Q30" s="52" t="s">
        <v>50</v>
      </c>
      <c r="R30" s="38">
        <v>39</v>
      </c>
      <c r="S30" s="46">
        <v>7598.2143589743582</v>
      </c>
      <c r="T30" s="39">
        <f t="shared" si="6"/>
        <v>296330.36</v>
      </c>
      <c r="U30" s="39">
        <f t="shared" si="7"/>
        <v>331890.00320000004</v>
      </c>
      <c r="V30" s="28"/>
      <c r="W30" s="59">
        <v>2015</v>
      </c>
      <c r="X30" s="28"/>
      <c r="Y30" s="49"/>
      <c r="Z30" s="49"/>
      <c r="AA30" s="49"/>
      <c r="AB30" s="49"/>
    </row>
    <row r="31" spans="1:28" s="50" customFormat="1" ht="51" x14ac:dyDescent="0.25">
      <c r="A31" s="36" t="s">
        <v>188</v>
      </c>
      <c r="B31" s="27" t="s">
        <v>42</v>
      </c>
      <c r="C31" s="28" t="s">
        <v>91</v>
      </c>
      <c r="D31" s="28" t="s">
        <v>110</v>
      </c>
      <c r="E31" s="28" t="s">
        <v>134</v>
      </c>
      <c r="F31" s="28" t="s">
        <v>110</v>
      </c>
      <c r="G31" s="31" t="s">
        <v>54</v>
      </c>
      <c r="H31" s="32">
        <v>0</v>
      </c>
      <c r="I31" s="31">
        <v>471010000</v>
      </c>
      <c r="J31" s="31" t="s">
        <v>43</v>
      </c>
      <c r="K31" s="31" t="s">
        <v>56</v>
      </c>
      <c r="L31" s="31" t="s">
        <v>43</v>
      </c>
      <c r="M31" s="32" t="s">
        <v>47</v>
      </c>
      <c r="N31" s="31" t="s">
        <v>79</v>
      </c>
      <c r="O31" s="32" t="s">
        <v>49</v>
      </c>
      <c r="P31" s="37" t="s">
        <v>51</v>
      </c>
      <c r="Q31" s="52" t="s">
        <v>50</v>
      </c>
      <c r="R31" s="38">
        <v>31</v>
      </c>
      <c r="S31" s="46">
        <v>3237.5</v>
      </c>
      <c r="T31" s="39">
        <f t="shared" si="6"/>
        <v>100362.5</v>
      </c>
      <c r="U31" s="39">
        <f t="shared" si="7"/>
        <v>112406.00000000001</v>
      </c>
      <c r="V31" s="28"/>
      <c r="W31" s="59">
        <v>2015</v>
      </c>
      <c r="X31" s="28"/>
      <c r="Y31" s="49"/>
      <c r="Z31" s="49"/>
      <c r="AA31" s="49"/>
      <c r="AB31" s="49"/>
    </row>
    <row r="32" spans="1:28" s="35" customFormat="1" ht="51" x14ac:dyDescent="0.25">
      <c r="A32" s="36" t="s">
        <v>189</v>
      </c>
      <c r="B32" s="27" t="s">
        <v>42</v>
      </c>
      <c r="C32" s="43" t="s">
        <v>92</v>
      </c>
      <c r="D32" s="43" t="s">
        <v>111</v>
      </c>
      <c r="E32" s="43" t="s">
        <v>135</v>
      </c>
      <c r="F32" s="42" t="s">
        <v>111</v>
      </c>
      <c r="G32" s="31" t="s">
        <v>54</v>
      </c>
      <c r="H32" s="32">
        <v>0</v>
      </c>
      <c r="I32" s="31">
        <v>471010000</v>
      </c>
      <c r="J32" s="31" t="s">
        <v>43</v>
      </c>
      <c r="K32" s="31" t="s">
        <v>56</v>
      </c>
      <c r="L32" s="31" t="s">
        <v>43</v>
      </c>
      <c r="M32" s="32" t="s">
        <v>47</v>
      </c>
      <c r="N32" s="31" t="s">
        <v>79</v>
      </c>
      <c r="O32" s="32" t="s">
        <v>49</v>
      </c>
      <c r="P32" s="45" t="s">
        <v>137</v>
      </c>
      <c r="Q32" s="29" t="s">
        <v>136</v>
      </c>
      <c r="R32" s="38">
        <v>39</v>
      </c>
      <c r="S32" s="46">
        <v>4955.3571794871796</v>
      </c>
      <c r="T32" s="39">
        <f t="shared" si="6"/>
        <v>193258.93</v>
      </c>
      <c r="U32" s="39">
        <f t="shared" si="7"/>
        <v>216450.00160000002</v>
      </c>
      <c r="V32" s="42"/>
      <c r="W32" s="59">
        <v>2015</v>
      </c>
      <c r="X32" s="42"/>
      <c r="Y32" s="47"/>
      <c r="Z32" s="47"/>
      <c r="AA32" s="34"/>
      <c r="AB32" s="34"/>
    </row>
    <row r="33" spans="1:28" s="35" customFormat="1" ht="51" x14ac:dyDescent="0.25">
      <c r="A33" s="36" t="s">
        <v>190</v>
      </c>
      <c r="B33" s="27" t="s">
        <v>42</v>
      </c>
      <c r="C33" s="51" t="s">
        <v>85</v>
      </c>
      <c r="D33" s="42" t="s">
        <v>101</v>
      </c>
      <c r="E33" s="28" t="s">
        <v>102</v>
      </c>
      <c r="F33" s="42" t="s">
        <v>112</v>
      </c>
      <c r="G33" s="31" t="s">
        <v>54</v>
      </c>
      <c r="H33" s="32">
        <v>0</v>
      </c>
      <c r="I33" s="31">
        <v>471010000</v>
      </c>
      <c r="J33" s="31" t="s">
        <v>43</v>
      </c>
      <c r="K33" s="31" t="s">
        <v>56</v>
      </c>
      <c r="L33" s="31" t="s">
        <v>43</v>
      </c>
      <c r="M33" s="32" t="s">
        <v>47</v>
      </c>
      <c r="N33" s="31" t="s">
        <v>79</v>
      </c>
      <c r="O33" s="32" t="s">
        <v>49</v>
      </c>
      <c r="P33" s="37" t="s">
        <v>51</v>
      </c>
      <c r="Q33" s="52" t="s">
        <v>50</v>
      </c>
      <c r="R33" s="53">
        <v>7</v>
      </c>
      <c r="S33" s="46">
        <v>7201.7857142857147</v>
      </c>
      <c r="T33" s="39">
        <f t="shared" si="6"/>
        <v>50412.5</v>
      </c>
      <c r="U33" s="39">
        <f t="shared" si="7"/>
        <v>56462.000000000007</v>
      </c>
      <c r="V33" s="28"/>
      <c r="W33" s="59">
        <v>2015</v>
      </c>
      <c r="X33" s="28"/>
      <c r="Y33" s="34"/>
      <c r="Z33" s="34"/>
      <c r="AA33" s="34"/>
      <c r="AB33" s="34"/>
    </row>
    <row r="34" spans="1:28" s="35" customFormat="1" ht="51" x14ac:dyDescent="0.25">
      <c r="A34" s="36" t="s">
        <v>191</v>
      </c>
      <c r="B34" s="27" t="s">
        <v>42</v>
      </c>
      <c r="C34" s="51" t="s">
        <v>86</v>
      </c>
      <c r="D34" s="42" t="s">
        <v>127</v>
      </c>
      <c r="E34" s="28" t="s">
        <v>128</v>
      </c>
      <c r="F34" s="42" t="s">
        <v>113</v>
      </c>
      <c r="G34" s="31" t="s">
        <v>54</v>
      </c>
      <c r="H34" s="32">
        <v>0</v>
      </c>
      <c r="I34" s="31">
        <v>471010000</v>
      </c>
      <c r="J34" s="31" t="s">
        <v>43</v>
      </c>
      <c r="K34" s="31" t="s">
        <v>56</v>
      </c>
      <c r="L34" s="31" t="s">
        <v>43</v>
      </c>
      <c r="M34" s="32" t="s">
        <v>47</v>
      </c>
      <c r="N34" s="31" t="s">
        <v>79</v>
      </c>
      <c r="O34" s="32" t="s">
        <v>49</v>
      </c>
      <c r="P34" s="37" t="s">
        <v>51</v>
      </c>
      <c r="Q34" s="52" t="s">
        <v>50</v>
      </c>
      <c r="R34" s="53">
        <v>7</v>
      </c>
      <c r="S34" s="46">
        <v>5417.8571428571431</v>
      </c>
      <c r="T34" s="39">
        <f t="shared" si="6"/>
        <v>37925</v>
      </c>
      <c r="U34" s="39">
        <f t="shared" si="7"/>
        <v>42476.000000000007</v>
      </c>
      <c r="V34" s="28"/>
      <c r="W34" s="59">
        <v>2015</v>
      </c>
      <c r="X34" s="28"/>
      <c r="Y34" s="34"/>
      <c r="Z34" s="34"/>
      <c r="AA34" s="34"/>
      <c r="AB34" s="34"/>
    </row>
    <row r="35" spans="1:28" s="50" customFormat="1" ht="51" x14ac:dyDescent="0.25">
      <c r="A35" s="36" t="s">
        <v>192</v>
      </c>
      <c r="B35" s="27" t="s">
        <v>42</v>
      </c>
      <c r="C35" s="28" t="s">
        <v>93</v>
      </c>
      <c r="D35" s="28" t="s">
        <v>114</v>
      </c>
      <c r="E35" s="28" t="s">
        <v>138</v>
      </c>
      <c r="F35" s="28" t="s">
        <v>114</v>
      </c>
      <c r="G35" s="31" t="s">
        <v>54</v>
      </c>
      <c r="H35" s="32">
        <v>0</v>
      </c>
      <c r="I35" s="31">
        <v>471010000</v>
      </c>
      <c r="J35" s="31" t="s">
        <v>43</v>
      </c>
      <c r="K35" s="31" t="s">
        <v>56</v>
      </c>
      <c r="L35" s="31" t="s">
        <v>43</v>
      </c>
      <c r="M35" s="32" t="s">
        <v>47</v>
      </c>
      <c r="N35" s="31" t="s">
        <v>79</v>
      </c>
      <c r="O35" s="32" t="s">
        <v>49</v>
      </c>
      <c r="P35" s="45" t="s">
        <v>137</v>
      </c>
      <c r="Q35" s="29" t="s">
        <v>136</v>
      </c>
      <c r="R35" s="38">
        <v>8</v>
      </c>
      <c r="S35" s="46">
        <v>2378.57125</v>
      </c>
      <c r="T35" s="39">
        <f t="shared" si="6"/>
        <v>19028.57</v>
      </c>
      <c r="U35" s="39">
        <f t="shared" si="7"/>
        <v>21311.9984</v>
      </c>
      <c r="V35" s="28"/>
      <c r="W35" s="59">
        <v>2015</v>
      </c>
      <c r="X35" s="28"/>
      <c r="Y35" s="49"/>
      <c r="Z35" s="49"/>
      <c r="AA35" s="49"/>
      <c r="AB35" s="49"/>
    </row>
    <row r="36" spans="1:28" s="50" customFormat="1" ht="51" x14ac:dyDescent="0.25">
      <c r="A36" s="36" t="s">
        <v>193</v>
      </c>
      <c r="B36" s="27" t="s">
        <v>42</v>
      </c>
      <c r="C36" s="28" t="s">
        <v>85</v>
      </c>
      <c r="D36" s="28" t="s">
        <v>101</v>
      </c>
      <c r="E36" s="28" t="s">
        <v>102</v>
      </c>
      <c r="F36" s="28" t="s">
        <v>115</v>
      </c>
      <c r="G36" s="31" t="s">
        <v>54</v>
      </c>
      <c r="H36" s="32">
        <v>0</v>
      </c>
      <c r="I36" s="31">
        <v>471010000</v>
      </c>
      <c r="J36" s="31" t="s">
        <v>43</v>
      </c>
      <c r="K36" s="31" t="s">
        <v>56</v>
      </c>
      <c r="L36" s="31" t="s">
        <v>43</v>
      </c>
      <c r="M36" s="32" t="s">
        <v>47</v>
      </c>
      <c r="N36" s="31" t="s">
        <v>79</v>
      </c>
      <c r="O36" s="32" t="s">
        <v>49</v>
      </c>
      <c r="P36" s="37" t="s">
        <v>51</v>
      </c>
      <c r="Q36" s="52" t="s">
        <v>50</v>
      </c>
      <c r="R36" s="38">
        <v>1</v>
      </c>
      <c r="S36" s="46">
        <v>10505.36</v>
      </c>
      <c r="T36" s="39">
        <f t="shared" si="6"/>
        <v>10505.36</v>
      </c>
      <c r="U36" s="39">
        <f t="shared" si="7"/>
        <v>11766.003200000001</v>
      </c>
      <c r="V36" s="28"/>
      <c r="W36" s="59">
        <v>2015</v>
      </c>
      <c r="X36" s="28"/>
      <c r="Y36" s="49"/>
      <c r="Z36" s="49"/>
      <c r="AA36" s="49"/>
      <c r="AB36" s="49"/>
    </row>
    <row r="37" spans="1:28" s="50" customFormat="1" ht="51" x14ac:dyDescent="0.25">
      <c r="A37" s="36" t="s">
        <v>194</v>
      </c>
      <c r="B37" s="27" t="s">
        <v>42</v>
      </c>
      <c r="C37" s="28" t="s">
        <v>86</v>
      </c>
      <c r="D37" s="28" t="s">
        <v>127</v>
      </c>
      <c r="E37" s="28" t="s">
        <v>128</v>
      </c>
      <c r="F37" s="28" t="s">
        <v>116</v>
      </c>
      <c r="G37" s="31" t="s">
        <v>54</v>
      </c>
      <c r="H37" s="32">
        <v>0</v>
      </c>
      <c r="I37" s="31">
        <v>471010000</v>
      </c>
      <c r="J37" s="31" t="s">
        <v>43</v>
      </c>
      <c r="K37" s="31" t="s">
        <v>56</v>
      </c>
      <c r="L37" s="31" t="s">
        <v>43</v>
      </c>
      <c r="M37" s="32" t="s">
        <v>47</v>
      </c>
      <c r="N37" s="31" t="s">
        <v>79</v>
      </c>
      <c r="O37" s="32" t="s">
        <v>49</v>
      </c>
      <c r="P37" s="37" t="s">
        <v>51</v>
      </c>
      <c r="Q37" s="52" t="s">
        <v>50</v>
      </c>
      <c r="R37" s="38">
        <v>1</v>
      </c>
      <c r="S37" s="46">
        <v>7862.5</v>
      </c>
      <c r="T37" s="39">
        <f t="shared" si="6"/>
        <v>7862.5</v>
      </c>
      <c r="U37" s="39">
        <f t="shared" si="7"/>
        <v>8806</v>
      </c>
      <c r="V37" s="28"/>
      <c r="W37" s="59">
        <v>2015</v>
      </c>
      <c r="X37" s="28"/>
      <c r="Y37" s="49"/>
      <c r="Z37" s="49"/>
      <c r="AA37" s="49"/>
      <c r="AB37" s="49"/>
    </row>
    <row r="38" spans="1:28" s="50" customFormat="1" ht="51" x14ac:dyDescent="0.25">
      <c r="A38" s="36" t="s">
        <v>195</v>
      </c>
      <c r="B38" s="27" t="s">
        <v>42</v>
      </c>
      <c r="C38" s="28" t="s">
        <v>94</v>
      </c>
      <c r="D38" s="28" t="s">
        <v>117</v>
      </c>
      <c r="E38" s="28" t="s">
        <v>139</v>
      </c>
      <c r="F38" s="28" t="s">
        <v>117</v>
      </c>
      <c r="G38" s="31" t="s">
        <v>54</v>
      </c>
      <c r="H38" s="32">
        <v>0</v>
      </c>
      <c r="I38" s="31">
        <v>471010000</v>
      </c>
      <c r="J38" s="31" t="s">
        <v>43</v>
      </c>
      <c r="K38" s="31" t="s">
        <v>56</v>
      </c>
      <c r="L38" s="31" t="s">
        <v>43</v>
      </c>
      <c r="M38" s="32" t="s">
        <v>47</v>
      </c>
      <c r="N38" s="31" t="s">
        <v>79</v>
      </c>
      <c r="O38" s="32" t="s">
        <v>49</v>
      </c>
      <c r="P38" s="45" t="s">
        <v>137</v>
      </c>
      <c r="Q38" s="29" t="s">
        <v>136</v>
      </c>
      <c r="R38" s="38">
        <v>1</v>
      </c>
      <c r="S38" s="46">
        <v>9844.64</v>
      </c>
      <c r="T38" s="39">
        <f t="shared" si="6"/>
        <v>9844.64</v>
      </c>
      <c r="U38" s="39">
        <f t="shared" si="7"/>
        <v>11025.996800000001</v>
      </c>
      <c r="V38" s="28"/>
      <c r="W38" s="59">
        <v>2015</v>
      </c>
      <c r="X38" s="28"/>
      <c r="Y38" s="49"/>
      <c r="Z38" s="49"/>
      <c r="AA38" s="49"/>
      <c r="AB38" s="49"/>
    </row>
    <row r="39" spans="1:28" s="50" customFormat="1" ht="51" x14ac:dyDescent="0.25">
      <c r="A39" s="36" t="s">
        <v>196</v>
      </c>
      <c r="B39" s="27" t="s">
        <v>42</v>
      </c>
      <c r="C39" s="28" t="s">
        <v>95</v>
      </c>
      <c r="D39" s="28" t="s">
        <v>118</v>
      </c>
      <c r="E39" s="28" t="s">
        <v>140</v>
      </c>
      <c r="F39" s="28" t="s">
        <v>118</v>
      </c>
      <c r="G39" s="31" t="s">
        <v>54</v>
      </c>
      <c r="H39" s="32">
        <v>0</v>
      </c>
      <c r="I39" s="31">
        <v>471010000</v>
      </c>
      <c r="J39" s="31" t="s">
        <v>43</v>
      </c>
      <c r="K39" s="31" t="s">
        <v>56</v>
      </c>
      <c r="L39" s="31" t="s">
        <v>43</v>
      </c>
      <c r="M39" s="32" t="s">
        <v>47</v>
      </c>
      <c r="N39" s="31" t="s">
        <v>79</v>
      </c>
      <c r="O39" s="32" t="s">
        <v>49</v>
      </c>
      <c r="P39" s="37" t="s">
        <v>80</v>
      </c>
      <c r="Q39" s="29" t="s">
        <v>81</v>
      </c>
      <c r="R39" s="38">
        <v>8</v>
      </c>
      <c r="S39" s="46">
        <v>13808.928749999999</v>
      </c>
      <c r="T39" s="39">
        <f t="shared" si="6"/>
        <v>110471.43</v>
      </c>
      <c r="U39" s="39">
        <f t="shared" si="7"/>
        <v>123728.0016</v>
      </c>
      <c r="V39" s="28"/>
      <c r="W39" s="59">
        <v>2015</v>
      </c>
      <c r="X39" s="28"/>
      <c r="Y39" s="49"/>
      <c r="Z39" s="49"/>
      <c r="AA39" s="49"/>
      <c r="AB39" s="49"/>
    </row>
    <row r="40" spans="1:28" s="50" customFormat="1" ht="51" x14ac:dyDescent="0.25">
      <c r="A40" s="36" t="s">
        <v>197</v>
      </c>
      <c r="B40" s="27" t="s">
        <v>42</v>
      </c>
      <c r="C40" s="28" t="s">
        <v>96</v>
      </c>
      <c r="D40" s="28" t="s">
        <v>119</v>
      </c>
      <c r="E40" s="28" t="s">
        <v>141</v>
      </c>
      <c r="F40" s="28" t="s">
        <v>119</v>
      </c>
      <c r="G40" s="31" t="s">
        <v>54</v>
      </c>
      <c r="H40" s="32">
        <v>0</v>
      </c>
      <c r="I40" s="31">
        <v>471010000</v>
      </c>
      <c r="J40" s="31" t="s">
        <v>43</v>
      </c>
      <c r="K40" s="31" t="s">
        <v>56</v>
      </c>
      <c r="L40" s="31" t="s">
        <v>43</v>
      </c>
      <c r="M40" s="32" t="s">
        <v>47</v>
      </c>
      <c r="N40" s="31" t="s">
        <v>79</v>
      </c>
      <c r="O40" s="32" t="s">
        <v>49</v>
      </c>
      <c r="P40" s="37" t="s">
        <v>80</v>
      </c>
      <c r="Q40" s="29" t="s">
        <v>81</v>
      </c>
      <c r="R40" s="38">
        <v>8</v>
      </c>
      <c r="S40" s="46">
        <v>13808.928749999999</v>
      </c>
      <c r="T40" s="39">
        <f t="shared" si="6"/>
        <v>110471.43</v>
      </c>
      <c r="U40" s="39">
        <f t="shared" si="7"/>
        <v>123728.0016</v>
      </c>
      <c r="V40" s="28"/>
      <c r="W40" s="59">
        <v>2015</v>
      </c>
      <c r="X40" s="28"/>
      <c r="Y40" s="49"/>
      <c r="Z40" s="49"/>
      <c r="AA40" s="49"/>
      <c r="AB40" s="49"/>
    </row>
    <row r="41" spans="1:28" s="50" customFormat="1" ht="51" x14ac:dyDescent="0.25">
      <c r="A41" s="36" t="s">
        <v>198</v>
      </c>
      <c r="B41" s="27" t="s">
        <v>42</v>
      </c>
      <c r="C41" s="28" t="s">
        <v>85</v>
      </c>
      <c r="D41" s="28" t="s">
        <v>101</v>
      </c>
      <c r="E41" s="28" t="s">
        <v>102</v>
      </c>
      <c r="F41" s="28" t="s">
        <v>120</v>
      </c>
      <c r="G41" s="31" t="s">
        <v>54</v>
      </c>
      <c r="H41" s="32">
        <v>0</v>
      </c>
      <c r="I41" s="31">
        <v>471010000</v>
      </c>
      <c r="J41" s="31" t="s">
        <v>43</v>
      </c>
      <c r="K41" s="31" t="s">
        <v>56</v>
      </c>
      <c r="L41" s="31" t="s">
        <v>43</v>
      </c>
      <c r="M41" s="32" t="s">
        <v>47</v>
      </c>
      <c r="N41" s="31" t="s">
        <v>79</v>
      </c>
      <c r="O41" s="32" t="s">
        <v>49</v>
      </c>
      <c r="P41" s="37" t="s">
        <v>51</v>
      </c>
      <c r="Q41" s="52" t="s">
        <v>50</v>
      </c>
      <c r="R41" s="38">
        <v>2</v>
      </c>
      <c r="S41" s="46">
        <v>6541.07</v>
      </c>
      <c r="T41" s="39">
        <f t="shared" si="6"/>
        <v>13082.14</v>
      </c>
      <c r="U41" s="39">
        <f t="shared" si="7"/>
        <v>14651.996800000001</v>
      </c>
      <c r="V41" s="28"/>
      <c r="W41" s="59">
        <v>2015</v>
      </c>
      <c r="X41" s="28"/>
      <c r="Y41" s="49"/>
      <c r="Z41" s="49"/>
      <c r="AA41" s="49"/>
      <c r="AB41" s="49"/>
    </row>
    <row r="42" spans="1:28" s="50" customFormat="1" ht="51" x14ac:dyDescent="0.25">
      <c r="A42" s="36" t="s">
        <v>199</v>
      </c>
      <c r="B42" s="27" t="s">
        <v>42</v>
      </c>
      <c r="C42" s="28" t="s">
        <v>86</v>
      </c>
      <c r="D42" s="28" t="s">
        <v>127</v>
      </c>
      <c r="E42" s="28" t="s">
        <v>128</v>
      </c>
      <c r="F42" s="28" t="s">
        <v>121</v>
      </c>
      <c r="G42" s="31" t="s">
        <v>54</v>
      </c>
      <c r="H42" s="32">
        <v>0</v>
      </c>
      <c r="I42" s="31">
        <v>471010000</v>
      </c>
      <c r="J42" s="31" t="s">
        <v>43</v>
      </c>
      <c r="K42" s="31" t="s">
        <v>56</v>
      </c>
      <c r="L42" s="31" t="s">
        <v>43</v>
      </c>
      <c r="M42" s="32" t="s">
        <v>47</v>
      </c>
      <c r="N42" s="31" t="s">
        <v>79</v>
      </c>
      <c r="O42" s="32" t="s">
        <v>49</v>
      </c>
      <c r="P42" s="37" t="s">
        <v>51</v>
      </c>
      <c r="Q42" s="52" t="s">
        <v>50</v>
      </c>
      <c r="R42" s="38">
        <v>2</v>
      </c>
      <c r="S42" s="46">
        <v>5417.8549999999996</v>
      </c>
      <c r="T42" s="39">
        <f t="shared" si="6"/>
        <v>10835.71</v>
      </c>
      <c r="U42" s="39">
        <f t="shared" si="7"/>
        <v>12135.995199999999</v>
      </c>
      <c r="V42" s="28"/>
      <c r="W42" s="59">
        <v>2015</v>
      </c>
      <c r="X42" s="28"/>
      <c r="Y42" s="49"/>
      <c r="Z42" s="49"/>
      <c r="AA42" s="49"/>
      <c r="AB42" s="49"/>
    </row>
    <row r="43" spans="1:28" s="50" customFormat="1" ht="140.25" x14ac:dyDescent="0.25">
      <c r="A43" s="36" t="s">
        <v>200</v>
      </c>
      <c r="B43" s="27" t="s">
        <v>42</v>
      </c>
      <c r="C43" s="28" t="s">
        <v>97</v>
      </c>
      <c r="D43" s="28" t="s">
        <v>122</v>
      </c>
      <c r="E43" s="28" t="s">
        <v>142</v>
      </c>
      <c r="F43" s="28" t="s">
        <v>122</v>
      </c>
      <c r="G43" s="31" t="s">
        <v>54</v>
      </c>
      <c r="H43" s="32">
        <v>0</v>
      </c>
      <c r="I43" s="31">
        <v>471010000</v>
      </c>
      <c r="J43" s="31" t="s">
        <v>43</v>
      </c>
      <c r="K43" s="31" t="s">
        <v>56</v>
      </c>
      <c r="L43" s="31" t="s">
        <v>43</v>
      </c>
      <c r="M43" s="32" t="s">
        <v>47</v>
      </c>
      <c r="N43" s="31" t="s">
        <v>79</v>
      </c>
      <c r="O43" s="32" t="s">
        <v>49</v>
      </c>
      <c r="P43" s="37" t="s">
        <v>80</v>
      </c>
      <c r="Q43" s="29" t="s">
        <v>81</v>
      </c>
      <c r="R43" s="38">
        <v>3</v>
      </c>
      <c r="S43" s="46">
        <v>13148.213333333333</v>
      </c>
      <c r="T43" s="39">
        <f t="shared" si="6"/>
        <v>39444.639999999999</v>
      </c>
      <c r="U43" s="39">
        <f t="shared" si="7"/>
        <v>44177.996800000001</v>
      </c>
      <c r="V43" s="28"/>
      <c r="W43" s="59">
        <v>2015</v>
      </c>
      <c r="X43" s="28"/>
      <c r="Y43" s="49"/>
      <c r="Z43" s="49"/>
      <c r="AA43" s="49"/>
      <c r="AB43" s="49"/>
    </row>
    <row r="44" spans="1:28" s="50" customFormat="1" ht="51" x14ac:dyDescent="0.25">
      <c r="A44" s="36" t="s">
        <v>201</v>
      </c>
      <c r="B44" s="27" t="s">
        <v>42</v>
      </c>
      <c r="C44" s="28" t="s">
        <v>98</v>
      </c>
      <c r="D44" s="28" t="s">
        <v>143</v>
      </c>
      <c r="E44" s="28" t="s">
        <v>144</v>
      </c>
      <c r="F44" s="28" t="s">
        <v>124</v>
      </c>
      <c r="G44" s="31" t="s">
        <v>54</v>
      </c>
      <c r="H44" s="32">
        <v>0</v>
      </c>
      <c r="I44" s="31">
        <v>471010000</v>
      </c>
      <c r="J44" s="31" t="s">
        <v>43</v>
      </c>
      <c r="K44" s="31" t="s">
        <v>56</v>
      </c>
      <c r="L44" s="31" t="s">
        <v>43</v>
      </c>
      <c r="M44" s="32" t="s">
        <v>47</v>
      </c>
      <c r="N44" s="31" t="s">
        <v>79</v>
      </c>
      <c r="O44" s="32" t="s">
        <v>49</v>
      </c>
      <c r="P44" s="37" t="s">
        <v>51</v>
      </c>
      <c r="Q44" s="52" t="s">
        <v>50</v>
      </c>
      <c r="R44" s="38">
        <v>1</v>
      </c>
      <c r="S44" s="46">
        <v>6541.07</v>
      </c>
      <c r="T44" s="39">
        <f t="shared" si="6"/>
        <v>6541.07</v>
      </c>
      <c r="U44" s="39">
        <f t="shared" si="7"/>
        <v>7325.9984000000004</v>
      </c>
      <c r="V44" s="28"/>
      <c r="W44" s="59">
        <v>2015</v>
      </c>
      <c r="X44" s="28"/>
      <c r="Y44" s="49"/>
      <c r="Z44" s="49"/>
      <c r="AA44" s="49"/>
      <c r="AB44" s="49"/>
    </row>
    <row r="45" spans="1:28" s="50" customFormat="1" ht="51" x14ac:dyDescent="0.25">
      <c r="A45" s="36" t="s">
        <v>202</v>
      </c>
      <c r="B45" s="27" t="s">
        <v>42</v>
      </c>
      <c r="C45" s="28" t="s">
        <v>99</v>
      </c>
      <c r="D45" s="28" t="s">
        <v>143</v>
      </c>
      <c r="E45" s="28" t="s">
        <v>145</v>
      </c>
      <c r="F45" s="28" t="s">
        <v>123</v>
      </c>
      <c r="G45" s="31" t="s">
        <v>54</v>
      </c>
      <c r="H45" s="32">
        <v>0</v>
      </c>
      <c r="I45" s="31">
        <v>471010000</v>
      </c>
      <c r="J45" s="31" t="s">
        <v>43</v>
      </c>
      <c r="K45" s="31" t="s">
        <v>56</v>
      </c>
      <c r="L45" s="31" t="s">
        <v>43</v>
      </c>
      <c r="M45" s="32" t="s">
        <v>47</v>
      </c>
      <c r="N45" s="31" t="s">
        <v>79</v>
      </c>
      <c r="O45" s="32" t="s">
        <v>49</v>
      </c>
      <c r="P45" s="37" t="s">
        <v>51</v>
      </c>
      <c r="Q45" s="52" t="s">
        <v>50</v>
      </c>
      <c r="R45" s="38">
        <v>1</v>
      </c>
      <c r="S45" s="46">
        <v>6541.07</v>
      </c>
      <c r="T45" s="39">
        <f t="shared" si="6"/>
        <v>6541.07</v>
      </c>
      <c r="U45" s="39">
        <f t="shared" si="7"/>
        <v>7325.9984000000004</v>
      </c>
      <c r="V45" s="28"/>
      <c r="W45" s="59">
        <v>2015</v>
      </c>
      <c r="X45" s="28"/>
      <c r="Y45" s="49"/>
      <c r="Z45" s="49"/>
      <c r="AA45" s="49"/>
      <c r="AB45" s="49"/>
    </row>
    <row r="46" spans="1:28" s="35" customFormat="1" ht="89.25" x14ac:dyDescent="0.25">
      <c r="A46" s="36" t="s">
        <v>203</v>
      </c>
      <c r="B46" s="27" t="s">
        <v>42</v>
      </c>
      <c r="C46" s="43" t="s">
        <v>100</v>
      </c>
      <c r="D46" s="43" t="s">
        <v>146</v>
      </c>
      <c r="E46" s="43" t="s">
        <v>147</v>
      </c>
      <c r="F46" s="42" t="s">
        <v>125</v>
      </c>
      <c r="G46" s="31" t="s">
        <v>54</v>
      </c>
      <c r="H46" s="32">
        <v>0</v>
      </c>
      <c r="I46" s="31">
        <v>471010000</v>
      </c>
      <c r="J46" s="31" t="s">
        <v>43</v>
      </c>
      <c r="K46" s="31" t="s">
        <v>56</v>
      </c>
      <c r="L46" s="31" t="s">
        <v>43</v>
      </c>
      <c r="M46" s="32" t="s">
        <v>47</v>
      </c>
      <c r="N46" s="31" t="s">
        <v>79</v>
      </c>
      <c r="O46" s="32" t="s">
        <v>49</v>
      </c>
      <c r="P46" s="37" t="s">
        <v>51</v>
      </c>
      <c r="Q46" s="52" t="s">
        <v>50</v>
      </c>
      <c r="R46" s="38">
        <v>2</v>
      </c>
      <c r="S46" s="46">
        <v>3237.5</v>
      </c>
      <c r="T46" s="39">
        <f t="shared" si="6"/>
        <v>6475</v>
      </c>
      <c r="U46" s="39">
        <f t="shared" si="7"/>
        <v>7252.0000000000009</v>
      </c>
      <c r="V46" s="42"/>
      <c r="W46" s="59">
        <v>2015</v>
      </c>
      <c r="X46" s="42"/>
      <c r="Y46" s="47"/>
      <c r="Z46" s="47"/>
      <c r="AA46" s="34"/>
      <c r="AB46" s="34"/>
    </row>
    <row r="47" spans="1:28" s="35" customFormat="1" ht="51" x14ac:dyDescent="0.25">
      <c r="A47" s="36" t="s">
        <v>204</v>
      </c>
      <c r="B47" s="27" t="s">
        <v>42</v>
      </c>
      <c r="C47" s="51" t="s">
        <v>150</v>
      </c>
      <c r="D47" s="42" t="s">
        <v>148</v>
      </c>
      <c r="E47" s="28" t="s">
        <v>149</v>
      </c>
      <c r="F47" s="42" t="s">
        <v>126</v>
      </c>
      <c r="G47" s="31" t="s">
        <v>54</v>
      </c>
      <c r="H47" s="32">
        <v>0</v>
      </c>
      <c r="I47" s="31">
        <v>471010000</v>
      </c>
      <c r="J47" s="31" t="s">
        <v>43</v>
      </c>
      <c r="K47" s="31" t="s">
        <v>56</v>
      </c>
      <c r="L47" s="31" t="s">
        <v>43</v>
      </c>
      <c r="M47" s="32" t="s">
        <v>47</v>
      </c>
      <c r="N47" s="31" t="s">
        <v>79</v>
      </c>
      <c r="O47" s="32" t="s">
        <v>49</v>
      </c>
      <c r="P47" s="37" t="s">
        <v>51</v>
      </c>
      <c r="Q47" s="52" t="s">
        <v>50</v>
      </c>
      <c r="R47" s="53">
        <v>2</v>
      </c>
      <c r="S47" s="46">
        <v>2973.2150000000001</v>
      </c>
      <c r="T47" s="39">
        <f t="shared" si="6"/>
        <v>5946.43</v>
      </c>
      <c r="U47" s="39">
        <f t="shared" si="7"/>
        <v>6660.0016000000005</v>
      </c>
      <c r="V47" s="28"/>
      <c r="W47" s="59">
        <v>2015</v>
      </c>
      <c r="X47" s="28"/>
      <c r="Y47" s="34"/>
      <c r="Z47" s="34"/>
      <c r="AA47" s="34"/>
      <c r="AB47" s="34"/>
    </row>
    <row r="48" spans="1:28" s="35" customFormat="1" ht="76.5" x14ac:dyDescent="0.25">
      <c r="A48" s="36" t="s">
        <v>205</v>
      </c>
      <c r="B48" s="27" t="s">
        <v>42</v>
      </c>
      <c r="C48" s="51" t="s">
        <v>156</v>
      </c>
      <c r="D48" s="42" t="s">
        <v>154</v>
      </c>
      <c r="E48" s="28" t="s">
        <v>155</v>
      </c>
      <c r="F48" s="42" t="s">
        <v>157</v>
      </c>
      <c r="G48" s="31" t="s">
        <v>54</v>
      </c>
      <c r="H48" s="32">
        <v>0</v>
      </c>
      <c r="I48" s="31">
        <v>471010000</v>
      </c>
      <c r="J48" s="31" t="s">
        <v>43</v>
      </c>
      <c r="K48" s="48" t="s">
        <v>44</v>
      </c>
      <c r="L48" s="28" t="s">
        <v>78</v>
      </c>
      <c r="M48" s="32" t="s">
        <v>47</v>
      </c>
      <c r="N48" s="31" t="s">
        <v>158</v>
      </c>
      <c r="O48" s="32" t="s">
        <v>49</v>
      </c>
      <c r="P48" s="37" t="s">
        <v>51</v>
      </c>
      <c r="Q48" s="52" t="s">
        <v>50</v>
      </c>
      <c r="R48" s="53">
        <v>1</v>
      </c>
      <c r="S48" s="54">
        <v>541293.32999999996</v>
      </c>
      <c r="T48" s="39">
        <f t="shared" si="6"/>
        <v>541293.32999999996</v>
      </c>
      <c r="U48" s="39">
        <f t="shared" si="7"/>
        <v>606248.52960000001</v>
      </c>
      <c r="V48" s="28"/>
      <c r="W48" s="59">
        <v>2015</v>
      </c>
      <c r="X48" s="28"/>
      <c r="Y48" s="34"/>
      <c r="Z48" s="34"/>
      <c r="AA48" s="34"/>
      <c r="AB48" s="34"/>
    </row>
    <row r="49" spans="1:28" s="50" customFormat="1" ht="89.25" x14ac:dyDescent="0.25">
      <c r="A49" s="36" t="s">
        <v>206</v>
      </c>
      <c r="B49" s="27" t="s">
        <v>42</v>
      </c>
      <c r="C49" s="28" t="s">
        <v>161</v>
      </c>
      <c r="D49" s="28" t="s">
        <v>159</v>
      </c>
      <c r="E49" s="28" t="s">
        <v>160</v>
      </c>
      <c r="F49" s="28" t="s">
        <v>160</v>
      </c>
      <c r="G49" s="31" t="s">
        <v>54</v>
      </c>
      <c r="H49" s="32">
        <v>0</v>
      </c>
      <c r="I49" s="31">
        <v>471010000</v>
      </c>
      <c r="J49" s="31" t="s">
        <v>43</v>
      </c>
      <c r="K49" s="48" t="s">
        <v>44</v>
      </c>
      <c r="L49" s="28" t="s">
        <v>78</v>
      </c>
      <c r="M49" s="32" t="s">
        <v>47</v>
      </c>
      <c r="N49" s="31" t="s">
        <v>48</v>
      </c>
      <c r="O49" s="32" t="s">
        <v>49</v>
      </c>
      <c r="P49" s="37" t="s">
        <v>51</v>
      </c>
      <c r="Q49" s="52" t="s">
        <v>50</v>
      </c>
      <c r="R49" s="38">
        <v>4</v>
      </c>
      <c r="S49" s="33">
        <v>81056.17</v>
      </c>
      <c r="T49" s="39">
        <f t="shared" ref="T49:T53" si="8">R49*S49</f>
        <v>324224.68</v>
      </c>
      <c r="U49" s="39">
        <f t="shared" si="7"/>
        <v>363131.64160000003</v>
      </c>
      <c r="V49" s="28"/>
      <c r="W49" s="59">
        <v>2015</v>
      </c>
      <c r="X49" s="28"/>
      <c r="Y49" s="49"/>
      <c r="Z49" s="49"/>
      <c r="AA49" s="49"/>
      <c r="AB49" s="49"/>
    </row>
    <row r="50" spans="1:28" s="50" customFormat="1" ht="76.5" x14ac:dyDescent="0.25">
      <c r="A50" s="36" t="s">
        <v>207</v>
      </c>
      <c r="B50" s="27" t="s">
        <v>42</v>
      </c>
      <c r="C50" s="28" t="s">
        <v>163</v>
      </c>
      <c r="D50" s="28" t="s">
        <v>164</v>
      </c>
      <c r="E50" s="28" t="s">
        <v>165</v>
      </c>
      <c r="F50" s="28" t="s">
        <v>162</v>
      </c>
      <c r="G50" s="31" t="s">
        <v>54</v>
      </c>
      <c r="H50" s="32">
        <v>0</v>
      </c>
      <c r="I50" s="31">
        <v>471010000</v>
      </c>
      <c r="J50" s="31" t="s">
        <v>43</v>
      </c>
      <c r="K50" s="48" t="s">
        <v>44</v>
      </c>
      <c r="L50" s="28" t="s">
        <v>78</v>
      </c>
      <c r="M50" s="32" t="s">
        <v>47</v>
      </c>
      <c r="N50" s="31" t="s">
        <v>166</v>
      </c>
      <c r="O50" s="32" t="s">
        <v>49</v>
      </c>
      <c r="P50" s="37" t="s">
        <v>51</v>
      </c>
      <c r="Q50" s="52" t="s">
        <v>50</v>
      </c>
      <c r="R50" s="38">
        <v>2</v>
      </c>
      <c r="S50" s="33">
        <v>80470.240000000005</v>
      </c>
      <c r="T50" s="39">
        <f t="shared" si="8"/>
        <v>160940.48000000001</v>
      </c>
      <c r="U50" s="39">
        <f t="shared" si="7"/>
        <v>180253.33760000003</v>
      </c>
      <c r="V50" s="28"/>
      <c r="W50" s="59">
        <v>2015</v>
      </c>
      <c r="X50" s="28"/>
      <c r="Y50" s="49"/>
      <c r="Z50" s="49"/>
      <c r="AA50" s="49"/>
      <c r="AB50" s="49"/>
    </row>
    <row r="51" spans="1:28" s="50" customFormat="1" ht="76.5" x14ac:dyDescent="0.25">
      <c r="A51" s="36" t="s">
        <v>208</v>
      </c>
      <c r="B51" s="27" t="s">
        <v>42</v>
      </c>
      <c r="C51" s="28" t="s">
        <v>169</v>
      </c>
      <c r="D51" s="28" t="s">
        <v>167</v>
      </c>
      <c r="E51" s="28" t="s">
        <v>168</v>
      </c>
      <c r="F51" s="28" t="s">
        <v>170</v>
      </c>
      <c r="G51" s="31" t="s">
        <v>54</v>
      </c>
      <c r="H51" s="32">
        <v>0</v>
      </c>
      <c r="I51" s="31">
        <v>471010000</v>
      </c>
      <c r="J51" s="31" t="s">
        <v>43</v>
      </c>
      <c r="K51" s="48" t="s">
        <v>55</v>
      </c>
      <c r="L51" s="28" t="s">
        <v>78</v>
      </c>
      <c r="M51" s="32" t="s">
        <v>47</v>
      </c>
      <c r="N51" s="31" t="s">
        <v>171</v>
      </c>
      <c r="O51" s="32" t="s">
        <v>49</v>
      </c>
      <c r="P51" s="37" t="s">
        <v>51</v>
      </c>
      <c r="Q51" s="52" t="s">
        <v>50</v>
      </c>
      <c r="R51" s="38">
        <v>1</v>
      </c>
      <c r="S51" s="33">
        <v>481000</v>
      </c>
      <c r="T51" s="39">
        <f t="shared" ref="T51" si="9">R51*S51</f>
        <v>481000</v>
      </c>
      <c r="U51" s="39">
        <f t="shared" si="7"/>
        <v>538720</v>
      </c>
      <c r="V51" s="28"/>
      <c r="W51" s="59">
        <v>2015</v>
      </c>
      <c r="X51" s="28"/>
      <c r="Y51" s="49"/>
      <c r="Z51" s="49"/>
      <c r="AA51" s="49"/>
      <c r="AB51" s="49"/>
    </row>
    <row r="52" spans="1:28" s="50" customFormat="1" ht="76.5" x14ac:dyDescent="0.25">
      <c r="A52" s="36" t="s">
        <v>209</v>
      </c>
      <c r="B52" s="27" t="s">
        <v>42</v>
      </c>
      <c r="C52" s="28" t="s">
        <v>172</v>
      </c>
      <c r="D52" s="28" t="s">
        <v>173</v>
      </c>
      <c r="E52" s="28" t="s">
        <v>174</v>
      </c>
      <c r="F52" s="28" t="s">
        <v>175</v>
      </c>
      <c r="G52" s="31" t="s">
        <v>54</v>
      </c>
      <c r="H52" s="32">
        <v>0</v>
      </c>
      <c r="I52" s="31">
        <v>471010000</v>
      </c>
      <c r="J52" s="31" t="s">
        <v>43</v>
      </c>
      <c r="K52" s="48" t="s">
        <v>55</v>
      </c>
      <c r="L52" s="28" t="s">
        <v>78</v>
      </c>
      <c r="M52" s="32" t="s">
        <v>47</v>
      </c>
      <c r="N52" s="31" t="s">
        <v>171</v>
      </c>
      <c r="O52" s="32" t="s">
        <v>49</v>
      </c>
      <c r="P52" s="37" t="s">
        <v>51</v>
      </c>
      <c r="Q52" s="52" t="s">
        <v>50</v>
      </c>
      <c r="R52" s="38">
        <v>2</v>
      </c>
      <c r="S52" s="33">
        <v>132768.43</v>
      </c>
      <c r="T52" s="39">
        <f t="shared" si="8"/>
        <v>265536.86</v>
      </c>
      <c r="U52" s="39">
        <f t="shared" si="7"/>
        <v>297401.28320000001</v>
      </c>
      <c r="V52" s="28"/>
      <c r="W52" s="59">
        <v>2015</v>
      </c>
      <c r="X52" s="28"/>
      <c r="Y52" s="49"/>
      <c r="Z52" s="49"/>
      <c r="AA52" s="49"/>
      <c r="AB52" s="49"/>
    </row>
    <row r="53" spans="1:28" s="50" customFormat="1" ht="76.5" x14ac:dyDescent="0.25">
      <c r="A53" s="36" t="s">
        <v>210</v>
      </c>
      <c r="B53" s="27" t="s">
        <v>42</v>
      </c>
      <c r="C53" s="28" t="s">
        <v>176</v>
      </c>
      <c r="D53" s="28" t="s">
        <v>177</v>
      </c>
      <c r="E53" s="28" t="s">
        <v>178</v>
      </c>
      <c r="F53" s="28" t="s">
        <v>179</v>
      </c>
      <c r="G53" s="31" t="s">
        <v>54</v>
      </c>
      <c r="H53" s="32">
        <v>0</v>
      </c>
      <c r="I53" s="31">
        <v>471010000</v>
      </c>
      <c r="J53" s="31" t="s">
        <v>43</v>
      </c>
      <c r="K53" s="48" t="s">
        <v>55</v>
      </c>
      <c r="L53" s="28" t="s">
        <v>78</v>
      </c>
      <c r="M53" s="32" t="s">
        <v>47</v>
      </c>
      <c r="N53" s="31" t="s">
        <v>158</v>
      </c>
      <c r="O53" s="32" t="s">
        <v>49</v>
      </c>
      <c r="P53" s="37" t="s">
        <v>51</v>
      </c>
      <c r="Q53" s="52" t="s">
        <v>50</v>
      </c>
      <c r="R53" s="38">
        <v>24</v>
      </c>
      <c r="S53" s="33">
        <v>1700</v>
      </c>
      <c r="T53" s="39">
        <f t="shared" si="8"/>
        <v>40800</v>
      </c>
      <c r="U53" s="39">
        <f t="shared" si="7"/>
        <v>45696.000000000007</v>
      </c>
      <c r="V53" s="28"/>
      <c r="W53" s="59">
        <v>2015</v>
      </c>
      <c r="X53" s="28"/>
      <c r="Y53" s="49"/>
      <c r="Z53" s="49"/>
      <c r="AA53" s="49"/>
      <c r="AB53" s="49"/>
    </row>
    <row r="54" spans="1:28" s="10" customFormat="1" ht="12.75" customHeight="1" x14ac:dyDescent="0.25">
      <c r="A54" s="4" t="s">
        <v>28</v>
      </c>
      <c r="B54" s="5"/>
      <c r="C54" s="6"/>
      <c r="D54" s="1"/>
      <c r="E54" s="6"/>
      <c r="F54" s="1"/>
      <c r="G54" s="2"/>
      <c r="H54" s="2"/>
      <c r="I54" s="2"/>
      <c r="J54" s="2"/>
      <c r="K54" s="7"/>
      <c r="L54" s="2"/>
      <c r="M54" s="2"/>
      <c r="N54" s="2"/>
      <c r="O54" s="2"/>
      <c r="P54" s="8"/>
      <c r="Q54" s="6"/>
      <c r="R54" s="8"/>
      <c r="S54" s="9"/>
      <c r="T54" s="40">
        <f>SUM(T23:T53)</f>
        <v>5389427.4800000014</v>
      </c>
      <c r="U54" s="40">
        <f>SUM(U23:U53)</f>
        <v>6036158.7776000006</v>
      </c>
      <c r="V54" s="6"/>
      <c r="W54" s="2"/>
      <c r="X54" s="6"/>
    </row>
    <row r="56" spans="1:28" ht="12.75" customHeight="1" x14ac:dyDescent="0.25">
      <c r="T56" s="44"/>
    </row>
    <row r="59" spans="1:28" ht="12.75" hidden="1" customHeight="1" outlineLevel="1" x14ac:dyDescent="0.25"/>
    <row r="60" spans="1:28" ht="18.75" hidden="1" outlineLevel="1" x14ac:dyDescent="0.3">
      <c r="B60" s="55" t="s">
        <v>59</v>
      </c>
      <c r="C60" s="11" t="s">
        <v>69</v>
      </c>
    </row>
    <row r="61" spans="1:28" ht="18.75" hidden="1" outlineLevel="1" x14ac:dyDescent="0.3">
      <c r="B61" s="55"/>
    </row>
    <row r="62" spans="1:28" ht="18.75" hidden="1" outlineLevel="1" x14ac:dyDescent="0.3">
      <c r="B62" s="55"/>
    </row>
    <row r="63" spans="1:28" ht="18.75" hidden="1" outlineLevel="1" x14ac:dyDescent="0.3">
      <c r="B63" s="55"/>
    </row>
    <row r="64" spans="1:28" ht="18.75" hidden="1" outlineLevel="1" x14ac:dyDescent="0.3">
      <c r="B64" s="55" t="s">
        <v>58</v>
      </c>
      <c r="C64" s="11" t="s">
        <v>69</v>
      </c>
    </row>
    <row r="65" spans="2:3" ht="18.75" hidden="1" outlineLevel="1" x14ac:dyDescent="0.3">
      <c r="B65" s="55"/>
    </row>
    <row r="66" spans="2:3" ht="18.75" hidden="1" outlineLevel="1" x14ac:dyDescent="0.3">
      <c r="B66" s="55"/>
    </row>
    <row r="67" spans="2:3" ht="18.75" hidden="1" outlineLevel="1" x14ac:dyDescent="0.3">
      <c r="B67" s="55"/>
    </row>
    <row r="68" spans="2:3" ht="18.75" hidden="1" outlineLevel="1" x14ac:dyDescent="0.3">
      <c r="B68" s="55" t="s">
        <v>60</v>
      </c>
      <c r="C68" s="11" t="s">
        <v>69</v>
      </c>
    </row>
    <row r="69" spans="2:3" ht="18.75" hidden="1" outlineLevel="1" x14ac:dyDescent="0.3">
      <c r="B69" s="55"/>
    </row>
    <row r="70" spans="2:3" ht="18.75" hidden="1" outlineLevel="1" x14ac:dyDescent="0.3">
      <c r="B70" s="55"/>
    </row>
    <row r="71" spans="2:3" ht="18.75" hidden="1" outlineLevel="1" x14ac:dyDescent="0.3">
      <c r="B71" s="55"/>
    </row>
    <row r="72" spans="2:3" ht="18.75" hidden="1" outlineLevel="1" x14ac:dyDescent="0.3">
      <c r="B72" s="55" t="s">
        <v>61</v>
      </c>
      <c r="C72" s="11" t="s">
        <v>69</v>
      </c>
    </row>
    <row r="73" spans="2:3" ht="18.75" hidden="1" outlineLevel="1" x14ac:dyDescent="0.3">
      <c r="B73" s="55"/>
    </row>
    <row r="74" spans="2:3" ht="18.75" hidden="1" outlineLevel="1" x14ac:dyDescent="0.3">
      <c r="B74" s="55"/>
    </row>
    <row r="75" spans="2:3" ht="18.75" hidden="1" outlineLevel="1" x14ac:dyDescent="0.3">
      <c r="B75" s="55"/>
    </row>
    <row r="76" spans="2:3" ht="18.75" hidden="1" outlineLevel="1" x14ac:dyDescent="0.3">
      <c r="B76" s="55" t="s">
        <v>62</v>
      </c>
      <c r="C76" s="11" t="s">
        <v>69</v>
      </c>
    </row>
    <row r="77" spans="2:3" ht="18.75" hidden="1" outlineLevel="1" x14ac:dyDescent="0.3">
      <c r="B77" s="55"/>
    </row>
    <row r="78" spans="2:3" ht="18.75" hidden="1" outlineLevel="1" x14ac:dyDescent="0.3">
      <c r="B78" s="55"/>
    </row>
    <row r="79" spans="2:3" ht="18.75" hidden="1" outlineLevel="1" x14ac:dyDescent="0.3">
      <c r="B79" s="55"/>
    </row>
    <row r="80" spans="2:3" ht="18.75" hidden="1" outlineLevel="1" x14ac:dyDescent="0.3">
      <c r="B80" s="55" t="s">
        <v>67</v>
      </c>
      <c r="C80" s="11" t="s">
        <v>69</v>
      </c>
    </row>
    <row r="81" spans="2:3" ht="18.75" hidden="1" outlineLevel="1" x14ac:dyDescent="0.3">
      <c r="B81" s="55"/>
    </row>
    <row r="82" spans="2:3" ht="18.75" hidden="1" outlineLevel="1" x14ac:dyDescent="0.3">
      <c r="B82" s="55"/>
    </row>
    <row r="83" spans="2:3" ht="18.75" hidden="1" outlineLevel="1" x14ac:dyDescent="0.3">
      <c r="B83" s="55"/>
    </row>
    <row r="84" spans="2:3" ht="18.75" hidden="1" outlineLevel="1" x14ac:dyDescent="0.3">
      <c r="B84" s="55" t="s">
        <v>63</v>
      </c>
      <c r="C84" s="11" t="s">
        <v>69</v>
      </c>
    </row>
    <row r="85" spans="2:3" ht="18.75" hidden="1" outlineLevel="1" x14ac:dyDescent="0.3">
      <c r="B85" s="55"/>
    </row>
    <row r="86" spans="2:3" ht="18.75" hidden="1" outlineLevel="1" x14ac:dyDescent="0.3">
      <c r="B86" s="55"/>
    </row>
    <row r="87" spans="2:3" ht="18.75" hidden="1" outlineLevel="1" x14ac:dyDescent="0.3">
      <c r="B87" s="55"/>
    </row>
    <row r="88" spans="2:3" ht="18.75" hidden="1" outlineLevel="1" x14ac:dyDescent="0.3">
      <c r="B88" s="55" t="s">
        <v>64</v>
      </c>
      <c r="C88" s="11" t="s">
        <v>69</v>
      </c>
    </row>
    <row r="89" spans="2:3" ht="18.75" hidden="1" outlineLevel="1" x14ac:dyDescent="0.3">
      <c r="B89" s="55"/>
    </row>
    <row r="90" spans="2:3" ht="18.75" hidden="1" outlineLevel="1" x14ac:dyDescent="0.3">
      <c r="B90" s="55"/>
    </row>
    <row r="91" spans="2:3" ht="18.75" hidden="1" outlineLevel="1" x14ac:dyDescent="0.3">
      <c r="B91" s="55"/>
    </row>
    <row r="92" spans="2:3" ht="18.75" hidden="1" outlineLevel="1" x14ac:dyDescent="0.3">
      <c r="B92" s="55" t="s">
        <v>65</v>
      </c>
      <c r="C92" s="11" t="s">
        <v>69</v>
      </c>
    </row>
    <row r="93" spans="2:3" ht="18.75" hidden="1" outlineLevel="1" x14ac:dyDescent="0.3">
      <c r="B93" s="55"/>
    </row>
    <row r="94" spans="2:3" ht="18.75" hidden="1" outlineLevel="1" x14ac:dyDescent="0.3">
      <c r="B94" s="55"/>
    </row>
    <row r="95" spans="2:3" ht="18.75" hidden="1" outlineLevel="1" x14ac:dyDescent="0.3">
      <c r="B95" s="55"/>
    </row>
    <row r="96" spans="2:3" ht="18.75" hidden="1" outlineLevel="1" x14ac:dyDescent="0.3">
      <c r="B96" s="55" t="s">
        <v>70</v>
      </c>
      <c r="C96" s="11" t="s">
        <v>69</v>
      </c>
    </row>
    <row r="97" spans="2:3" ht="18.75" hidden="1" outlineLevel="1" x14ac:dyDescent="0.3">
      <c r="B97" s="55"/>
    </row>
    <row r="98" spans="2:3" ht="18.75" hidden="1" outlineLevel="1" x14ac:dyDescent="0.3">
      <c r="B98" s="55"/>
    </row>
    <row r="99" spans="2:3" ht="18.75" hidden="1" outlineLevel="1" x14ac:dyDescent="0.3">
      <c r="B99" s="55"/>
    </row>
    <row r="100" spans="2:3" ht="18.75" hidden="1" outlineLevel="1" x14ac:dyDescent="0.3">
      <c r="B100" s="55" t="s">
        <v>66</v>
      </c>
      <c r="C100" s="11" t="s">
        <v>69</v>
      </c>
    </row>
    <row r="101" spans="2:3" ht="12.75" hidden="1" customHeight="1" outlineLevel="1" x14ac:dyDescent="0.25"/>
    <row r="102" spans="2:3" ht="12.75" hidden="1" customHeight="1" outlineLevel="1" x14ac:dyDescent="0.25"/>
    <row r="103" spans="2:3" ht="12.75" hidden="1" customHeight="1" outlineLevel="1" x14ac:dyDescent="0.25"/>
    <row r="104" spans="2:3" ht="18.75" hidden="1" outlineLevel="1" x14ac:dyDescent="0.3">
      <c r="B104" s="55" t="s">
        <v>68</v>
      </c>
      <c r="C104" s="11" t="s">
        <v>69</v>
      </c>
    </row>
    <row r="105" spans="2:3" ht="12.75" hidden="1" customHeight="1" outlineLevel="1" x14ac:dyDescent="0.25"/>
    <row r="106" spans="2:3" ht="12.75" hidden="1" customHeight="1" outlineLevel="1" x14ac:dyDescent="0.25"/>
    <row r="107" spans="2:3" ht="12.75" customHeight="1" collapsed="1" x14ac:dyDescent="0.25"/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30</v>
      </c>
    </row>
    <row r="10" spans="5:5" x14ac:dyDescent="0.25">
      <c r="E10" t="s">
        <v>31</v>
      </c>
    </row>
    <row r="11" spans="5:5" x14ac:dyDescent="0.25">
      <c r="E11" t="s">
        <v>29</v>
      </c>
    </row>
    <row r="12" spans="5:5" x14ac:dyDescent="0.25">
      <c r="E12" t="s">
        <v>32</v>
      </c>
    </row>
    <row r="13" spans="5:5" x14ac:dyDescent="0.25">
      <c r="E13" t="s">
        <v>33</v>
      </c>
    </row>
    <row r="14" spans="5:5" x14ac:dyDescent="0.25">
      <c r="E14" t="s">
        <v>34</v>
      </c>
    </row>
    <row r="15" spans="5:5" x14ac:dyDescent="0.25">
      <c r="E15" t="s">
        <v>35</v>
      </c>
    </row>
    <row r="16" spans="5:5" x14ac:dyDescent="0.25">
      <c r="E16" t="s">
        <v>36</v>
      </c>
    </row>
    <row r="17" spans="5:5" x14ac:dyDescent="0.25">
      <c r="E17" t="s">
        <v>37</v>
      </c>
    </row>
    <row r="18" spans="5:5" x14ac:dyDescent="0.25">
      <c r="E18" t="s">
        <v>38</v>
      </c>
    </row>
    <row r="19" spans="5:5" x14ac:dyDescent="0.25">
      <c r="E19" t="s">
        <v>39</v>
      </c>
    </row>
    <row r="20" spans="5:5" x14ac:dyDescent="0.25">
      <c r="E20" t="s">
        <v>40</v>
      </c>
    </row>
    <row r="21" spans="5:5" x14ac:dyDescent="0.2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2015-06-12T11:56:19Z</cp:lastPrinted>
  <dcterms:created xsi:type="dcterms:W3CDTF">2014-02-20T04:25:40Z</dcterms:created>
  <dcterms:modified xsi:type="dcterms:W3CDTF">2015-06-22T12:20:31Z</dcterms:modified>
</cp:coreProperties>
</file>