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Sheet0!$A$1:$X$74</definedName>
  </definedNames>
  <calcPr calcId="145621"/>
</workbook>
</file>

<file path=xl/calcChain.xml><?xml version="1.0" encoding="utf-8"?>
<calcChain xmlns="http://schemas.openxmlformats.org/spreadsheetml/2006/main">
  <c r="U19" i="1" l="1"/>
  <c r="T19" i="1"/>
  <c r="U27" i="1"/>
  <c r="T27" i="1"/>
  <c r="T23" i="1"/>
  <c r="U23" i="1" s="1"/>
  <c r="T18" i="1"/>
  <c r="U18" i="1" s="1"/>
  <c r="T22" i="1"/>
  <c r="U22" i="1" s="1"/>
  <c r="T26" i="1"/>
  <c r="U26" i="1" s="1"/>
  <c r="T25" i="1"/>
  <c r="U25" i="1" s="1"/>
  <c r="T24" i="1"/>
  <c r="U24" i="1" s="1"/>
  <c r="T17" i="1"/>
  <c r="U17" i="1" s="1"/>
</calcChain>
</file>

<file path=xl/sharedStrings.xml><?xml version="1.0" encoding="utf-8"?>
<sst xmlns="http://schemas.openxmlformats.org/spreadsheetml/2006/main" count="181" uniqueCount="109">
  <si>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</si>
  <si>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</si>
  <si>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</si>
  <si>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</si>
  <si>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</si>
  <si>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</si>
  <si>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</si>
  <si>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</si>
  <si>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</si>
  <si>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</si>
  <si>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</si>
  <si>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</si>
  <si>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</si>
  <si>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</si>
  <si>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</si>
  <si>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</si>
  <si>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</si>
  <si>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</si>
  <si>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</si>
  <si>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</si>
  <si>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</si>
  <si>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</si>
  <si>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</si>
  <si>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</si>
  <si>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</si>
  <si>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</si>
  <si>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</si>
  <si>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</si>
  <si>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</si>
  <si>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</si>
  <si>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</si>
  <si>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</si>
  <si>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</si>
  <si>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</si>
  <si>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</si>
  <si>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</si>
  <si>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</si>
  <si>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</si>
  <si>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</si>
  <si>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</si>
  <si>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</si>
  <si>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</si>
  <si>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</si>
  <si>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</si>
  <si>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</si>
  <si>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</si>
  <si>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</si>
  <si>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</si>
  <si>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</si>
  <si>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</si>
  <si>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</si>
  <si>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</si>
  <si>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</si>
  <si>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</si>
  <si>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</si>
  <si>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</si>
  <si>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</si>
  <si>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ТОО "Управление технологического транспорта и обслуживания скважин"</t>
  </si>
  <si>
    <t>ЦПЭ</t>
  </si>
  <si>
    <t>Республика Казахстан, Мангистауская область, г. Актау, 12 микрорайон, здание 74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</si>
  <si>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</si>
  <si>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</si>
  <si>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</si>
  <si>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796</t>
  </si>
  <si>
    <t>Штука</t>
  </si>
  <si>
    <t>1. Товары</t>
  </si>
  <si>
    <t>авансовый платеж - 30%, оставшаяся часть в течение 30 р.д. с момента подписания акта приема-передачи</t>
  </si>
  <si>
    <t>ОТП</t>
  </si>
  <si>
    <t>60 календарных дней со дня заключения договора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</si>
  <si>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</si>
  <si>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Август-сентябрь 2015 года</t>
  </si>
  <si>
    <t>ОИН</t>
  </si>
  <si>
    <t>Комплект</t>
  </si>
  <si>
    <t>Пара</t>
  </si>
  <si>
    <t>картотека</t>
  </si>
  <si>
    <t>Картотека файловая, 4 ящика</t>
  </si>
  <si>
    <t>31.01.11.00.00.00.05.07.1</t>
  </si>
  <si>
    <t>Картотека (файл-кабинет)</t>
  </si>
  <si>
    <t>ОИ</t>
  </si>
  <si>
    <t>Июль-август 2015 года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</si>
  <si>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</si>
  <si>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</si>
  <si>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28.12.20.50.01.10.10.10.1</t>
  </si>
  <si>
    <t>Вращатель буровой трубы (гидравлический)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</si>
  <si>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</si>
  <si>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</si>
  <si>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16.23.20.00.01.10.10.10.1</t>
  </si>
  <si>
    <t>Маты под аппарели и роторную площадку</t>
  </si>
  <si>
    <t>80 календарных дней со дня заключения договора</t>
  </si>
  <si>
    <t>1545-1 Т</t>
  </si>
  <si>
    <t>14.12.30.00.00.70.10.11.1</t>
  </si>
  <si>
    <t>Подшлемник</t>
  </si>
  <si>
    <t>утепленный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</si>
  <si>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</si>
  <si>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1545-2 Т</t>
  </si>
  <si>
    <t>ХХI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</si>
  <si>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№137-П от 20 августа 2015 года</t>
  </si>
  <si>
    <t>1549 Т</t>
  </si>
  <si>
    <t>14.12.30.00.00.80.17.10.1</t>
  </si>
  <si>
    <t>Краги</t>
  </si>
  <si>
    <t>спилковые, пятипалые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</si>
  <si>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</si>
  <si>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>715</t>
  </si>
  <si>
    <t>1549-1 Т</t>
  </si>
  <si>
    <t>1721 Т</t>
  </si>
  <si>
    <t>1722 Т</t>
  </si>
  <si>
    <t>1723 Т</t>
  </si>
  <si>
    <t>1,6,7,11,14,22</t>
  </si>
  <si>
    <t>Краги из спилка предназначены для всех видов сварки и тяжелых механических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</si>
</sst>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4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  <xf numFmtId="0" fontId="33" fillId="2" borderId="1"/>
  </cellStyleXfs>
  <cellXfs count="77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4" fontId="35" fillId="0" borderId="2" xfId="6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3" fontId="35" fillId="0" borderId="2" xfId="33" applyNumberFormat="1" applyFont="1" applyFill="1" applyBorder="1" applyAlignment="1" applyProtection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34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6"/>
  <sheetViews>
    <sheetView tabSelected="1" view="pageBreakPreview" topLeftCell="B1" zoomScale="66" zoomScaleNormal="100" zoomScaleSheetLayoutView="66" workbookViewId="0">
      <pane ySplit="14" topLeftCell="A15" activePane="bottomLeft" state="frozen"/>
      <selection pane="bottomLeft" activeCell="B5" sqref="B5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8" ht="19.5" customHeight="1" x14ac:dyDescent="0.25">
      <c r="R2" s="12"/>
      <c r="S2" s="13"/>
      <c r="T2" s="14"/>
      <c r="U2" s="63" t="s">
        <v>23</v>
      </c>
      <c r="V2" s="63"/>
    </row>
    <row r="3" spans="1:28" ht="21.75" customHeight="1" x14ac:dyDescent="0.25">
      <c r="R3" s="12"/>
      <c r="S3" s="67" t="s">
        <v>96</v>
      </c>
      <c r="T3" s="67"/>
      <c r="U3" s="67"/>
      <c r="V3" s="67"/>
    </row>
    <row r="4" spans="1:28" ht="12.75" customHeight="1" x14ac:dyDescent="0.25">
      <c r="R4" s="12"/>
      <c r="S4" s="13"/>
      <c r="T4" s="41"/>
      <c r="U4" s="41"/>
      <c r="V4" s="41"/>
    </row>
    <row r="5" spans="1:28" ht="18.75" customHeight="1" x14ac:dyDescent="0.25">
      <c r="R5" s="16"/>
      <c r="S5" s="17"/>
      <c r="T5" s="18"/>
      <c r="U5" s="64" t="s">
        <v>24</v>
      </c>
      <c r="V5" s="64"/>
    </row>
    <row r="6" spans="1:28" ht="29.25" customHeight="1" x14ac:dyDescent="0.25">
      <c r="R6" s="16"/>
      <c r="S6" s="65" t="s">
        <v>55</v>
      </c>
      <c r="T6" s="65"/>
      <c r="U6" s="65"/>
      <c r="V6" s="65"/>
    </row>
    <row r="7" spans="1:28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6" t="s">
        <v>56</v>
      </c>
      <c r="S7" s="66"/>
      <c r="T7" s="66"/>
      <c r="U7" s="66"/>
      <c r="V7" s="66"/>
      <c r="W7" s="20"/>
    </row>
    <row r="8" spans="1:28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40"/>
      <c r="S8" s="40"/>
      <c r="T8" s="40"/>
      <c r="U8" s="40"/>
      <c r="V8" s="40"/>
      <c r="W8" s="20"/>
    </row>
    <row r="9" spans="1:28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40"/>
      <c r="S9" s="40"/>
      <c r="T9" s="40"/>
      <c r="U9" s="40"/>
      <c r="V9" s="40"/>
      <c r="W9" s="20"/>
    </row>
    <row r="10" spans="1:28" ht="19.5" customHeight="1" x14ac:dyDescent="0.25">
      <c r="A10" s="62" t="s">
        <v>95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8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8" ht="12.75" customHeight="1" x14ac:dyDescent="0.25">
      <c r="A12" s="68" t="s">
        <v>0</v>
      </c>
      <c r="B12" s="68" t="s">
        <v>1</v>
      </c>
      <c r="C12" s="70" t="s">
        <v>26</v>
      </c>
      <c r="D12" s="70" t="s">
        <v>2</v>
      </c>
      <c r="E12" s="70" t="s">
        <v>3</v>
      </c>
      <c r="F12" s="68" t="s">
        <v>4</v>
      </c>
      <c r="G12" s="70" t="s">
        <v>5</v>
      </c>
      <c r="H12" s="68" t="s">
        <v>6</v>
      </c>
      <c r="I12" s="71" t="s">
        <v>7</v>
      </c>
      <c r="J12" s="68" t="s">
        <v>8</v>
      </c>
      <c r="K12" s="70" t="s">
        <v>9</v>
      </c>
      <c r="L12" s="71" t="s">
        <v>10</v>
      </c>
      <c r="M12" s="71" t="s">
        <v>11</v>
      </c>
      <c r="N12" s="71" t="s">
        <v>12</v>
      </c>
      <c r="O12" s="71" t="s">
        <v>13</v>
      </c>
      <c r="P12" s="71" t="s">
        <v>14</v>
      </c>
      <c r="Q12" s="71" t="s">
        <v>15</v>
      </c>
      <c r="R12" s="71" t="s">
        <v>16</v>
      </c>
      <c r="S12" s="71" t="s">
        <v>17</v>
      </c>
      <c r="T12" s="71" t="s">
        <v>18</v>
      </c>
      <c r="U12" s="71" t="s">
        <v>19</v>
      </c>
      <c r="V12" s="71" t="s">
        <v>20</v>
      </c>
      <c r="W12" s="73" t="s">
        <v>21</v>
      </c>
      <c r="X12" s="60" t="s">
        <v>22</v>
      </c>
    </row>
    <row r="13" spans="1:28" ht="93.75" customHeight="1" thickBot="1" x14ac:dyDescent="0.3">
      <c r="A13" s="69"/>
      <c r="B13" s="69"/>
      <c r="C13" s="69"/>
      <c r="D13" s="69"/>
      <c r="E13" s="69"/>
      <c r="F13" s="75"/>
      <c r="G13" s="69"/>
      <c r="H13" s="69"/>
      <c r="I13" s="72"/>
      <c r="J13" s="69"/>
      <c r="K13" s="69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6"/>
      <c r="W13" s="74"/>
      <c r="X13" s="61"/>
    </row>
    <row r="14" spans="1:28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8" s="37" customFormat="1" x14ac:dyDescent="0.25">
      <c r="A15" s="4" t="s">
        <v>27</v>
      </c>
      <c r="B15" s="1"/>
      <c r="C15" s="28"/>
      <c r="D15" s="28"/>
      <c r="E15" s="28"/>
      <c r="F15" s="28"/>
      <c r="G15" s="2"/>
      <c r="H15" s="7"/>
      <c r="I15" s="2"/>
      <c r="J15" s="2"/>
      <c r="K15" s="2"/>
      <c r="L15" s="2"/>
      <c r="M15" s="7"/>
      <c r="N15" s="2"/>
      <c r="O15" s="7"/>
      <c r="P15" s="30"/>
      <c r="Q15" s="31"/>
      <c r="R15" s="29"/>
      <c r="S15" s="27"/>
      <c r="T15" s="3"/>
      <c r="U15" s="3"/>
      <c r="V15" s="28"/>
      <c r="W15" s="35"/>
      <c r="X15" s="28"/>
      <c r="Y15" s="36"/>
      <c r="Z15" s="36"/>
      <c r="AA15" s="36"/>
      <c r="AB15" s="36"/>
    </row>
    <row r="16" spans="1:28" s="33" customFormat="1" x14ac:dyDescent="0.25">
      <c r="A16" s="24" t="s">
        <v>65</v>
      </c>
      <c r="B16" s="1"/>
      <c r="C16" s="38"/>
      <c r="D16" s="38"/>
      <c r="E16" s="38"/>
      <c r="F16" s="6"/>
      <c r="G16" s="2"/>
      <c r="H16" s="7"/>
      <c r="I16" s="2"/>
      <c r="J16" s="2"/>
      <c r="K16" s="2"/>
      <c r="L16" s="2"/>
      <c r="M16" s="7"/>
      <c r="N16" s="2"/>
      <c r="O16" s="7"/>
      <c r="P16" s="39"/>
      <c r="Q16" s="34"/>
      <c r="R16" s="29"/>
      <c r="S16" s="27"/>
      <c r="T16" s="3"/>
      <c r="U16" s="3"/>
      <c r="V16" s="6"/>
      <c r="W16" s="35"/>
      <c r="X16" s="6"/>
      <c r="Y16" s="10"/>
      <c r="Z16" s="10"/>
      <c r="AA16" s="32"/>
      <c r="AB16" s="32"/>
    </row>
    <row r="17" spans="1:28" s="59" customFormat="1" ht="76.5" x14ac:dyDescent="0.25">
      <c r="A17" s="52" t="s">
        <v>89</v>
      </c>
      <c r="B17" s="51" t="s">
        <v>57</v>
      </c>
      <c r="C17" s="47" t="s">
        <v>90</v>
      </c>
      <c r="D17" s="47" t="s">
        <v>91</v>
      </c>
      <c r="E17" s="47" t="s">
        <v>92</v>
      </c>
      <c r="F17" s="53" t="s">
        <v>93</v>
      </c>
      <c r="G17" s="48" t="s">
        <v>58</v>
      </c>
      <c r="H17" s="46">
        <v>50</v>
      </c>
      <c r="I17" s="45">
        <v>471010000</v>
      </c>
      <c r="J17" s="45" t="s">
        <v>59</v>
      </c>
      <c r="K17" s="54" t="s">
        <v>70</v>
      </c>
      <c r="L17" s="47" t="s">
        <v>69</v>
      </c>
      <c r="M17" s="46" t="s">
        <v>60</v>
      </c>
      <c r="N17" s="48" t="s">
        <v>68</v>
      </c>
      <c r="O17" s="46" t="s">
        <v>66</v>
      </c>
      <c r="P17" s="49" t="s">
        <v>63</v>
      </c>
      <c r="Q17" s="53" t="s">
        <v>64</v>
      </c>
      <c r="R17" s="55">
        <v>1150</v>
      </c>
      <c r="S17" s="56">
        <v>887.67</v>
      </c>
      <c r="T17" s="57">
        <f t="shared" ref="T17:T18" si="0">R17*S17</f>
        <v>1020820.5</v>
      </c>
      <c r="U17" s="57">
        <f t="shared" ref="U17:U18" si="1">T17*1.12</f>
        <v>1143318.9600000002</v>
      </c>
      <c r="V17" s="47" t="s">
        <v>71</v>
      </c>
      <c r="W17" s="45">
        <v>2015</v>
      </c>
      <c r="X17" s="47">
        <v>1.22</v>
      </c>
      <c r="Y17" s="58"/>
      <c r="Z17" s="58"/>
      <c r="AA17" s="58"/>
      <c r="AB17" s="58"/>
    </row>
    <row r="18" spans="1:28" s="59" customFormat="1" ht="102" x14ac:dyDescent="0.25">
      <c r="A18" s="52" t="s">
        <v>97</v>
      </c>
      <c r="B18" s="51" t="s">
        <v>57</v>
      </c>
      <c r="C18" s="47" t="s">
        <v>98</v>
      </c>
      <c r="D18" s="51" t="s">
        <v>99</v>
      </c>
      <c r="E18" s="53" t="s">
        <v>100</v>
      </c>
      <c r="F18" s="53" t="s">
        <v>101</v>
      </c>
      <c r="G18" s="48" t="s">
        <v>78</v>
      </c>
      <c r="H18" s="46">
        <v>0</v>
      </c>
      <c r="I18" s="45">
        <v>471010000</v>
      </c>
      <c r="J18" s="45" t="s">
        <v>59</v>
      </c>
      <c r="K18" s="54" t="s">
        <v>79</v>
      </c>
      <c r="L18" s="47" t="s">
        <v>69</v>
      </c>
      <c r="M18" s="46" t="s">
        <v>60</v>
      </c>
      <c r="N18" s="48" t="s">
        <v>61</v>
      </c>
      <c r="O18" s="46" t="s">
        <v>62</v>
      </c>
      <c r="P18" s="49" t="s">
        <v>102</v>
      </c>
      <c r="Q18" s="53" t="s">
        <v>73</v>
      </c>
      <c r="R18" s="55">
        <v>800</v>
      </c>
      <c r="S18" s="56">
        <v>748</v>
      </c>
      <c r="T18" s="57">
        <f t="shared" si="0"/>
        <v>598400</v>
      </c>
      <c r="U18" s="57">
        <f t="shared" si="1"/>
        <v>670208.00000000012</v>
      </c>
      <c r="V18" s="47"/>
      <c r="W18" s="45">
        <v>2015</v>
      </c>
      <c r="X18" s="47" t="s">
        <v>107</v>
      </c>
      <c r="Y18" s="58"/>
      <c r="Z18" s="58"/>
      <c r="AA18" s="58"/>
      <c r="AB18" s="58"/>
    </row>
    <row r="19" spans="1:28" s="37" customFormat="1" x14ac:dyDescent="0.25">
      <c r="A19" s="4" t="s">
        <v>28</v>
      </c>
      <c r="B19" s="1"/>
      <c r="C19" s="28"/>
      <c r="D19" s="28"/>
      <c r="E19" s="28"/>
      <c r="F19" s="28"/>
      <c r="G19" s="2"/>
      <c r="H19" s="7"/>
      <c r="I19" s="2"/>
      <c r="J19" s="2"/>
      <c r="K19" s="2"/>
      <c r="L19" s="2"/>
      <c r="M19" s="7"/>
      <c r="N19" s="2"/>
      <c r="O19" s="7"/>
      <c r="P19" s="39"/>
      <c r="Q19" s="34"/>
      <c r="R19" s="29"/>
      <c r="S19" s="27"/>
      <c r="T19" s="25">
        <f>SUM(T17:T18)</f>
        <v>1619220.5</v>
      </c>
      <c r="U19" s="25">
        <f>SUM(U17:U18)</f>
        <v>1813526.9600000004</v>
      </c>
      <c r="V19" s="28"/>
      <c r="W19" s="35"/>
      <c r="X19" s="28"/>
      <c r="Y19" s="36"/>
      <c r="Z19" s="36"/>
      <c r="AA19" s="36"/>
      <c r="AB19" s="36"/>
    </row>
    <row r="20" spans="1:28" s="37" customFormat="1" x14ac:dyDescent="0.25">
      <c r="A20" s="4" t="s">
        <v>25</v>
      </c>
      <c r="B20" s="1"/>
      <c r="C20" s="28"/>
      <c r="D20" s="28"/>
      <c r="E20" s="28"/>
      <c r="F20" s="28"/>
      <c r="G20" s="2"/>
      <c r="H20" s="7"/>
      <c r="I20" s="2"/>
      <c r="J20" s="2"/>
      <c r="K20" s="2"/>
      <c r="L20" s="2"/>
      <c r="M20" s="7"/>
      <c r="N20" s="2"/>
      <c r="O20" s="7"/>
      <c r="P20" s="30"/>
      <c r="Q20" s="31"/>
      <c r="R20" s="29"/>
      <c r="S20" s="27"/>
      <c r="T20" s="3"/>
      <c r="U20" s="3"/>
      <c r="V20" s="28"/>
      <c r="W20" s="35"/>
      <c r="X20" s="28"/>
      <c r="Y20" s="36"/>
      <c r="Z20" s="36"/>
      <c r="AA20" s="36"/>
      <c r="AB20" s="36"/>
    </row>
    <row r="21" spans="1:28" s="37" customFormat="1" x14ac:dyDescent="0.25">
      <c r="A21" s="24" t="s">
        <v>65</v>
      </c>
      <c r="B21" s="1"/>
      <c r="C21" s="28"/>
      <c r="D21" s="28"/>
      <c r="E21" s="28"/>
      <c r="F21" s="28"/>
      <c r="G21" s="2"/>
      <c r="H21" s="7"/>
      <c r="I21" s="2"/>
      <c r="J21" s="2"/>
      <c r="K21" s="2"/>
      <c r="L21" s="2"/>
      <c r="M21" s="7"/>
      <c r="N21" s="2"/>
      <c r="O21" s="7"/>
      <c r="P21" s="30"/>
      <c r="Q21" s="31"/>
      <c r="R21" s="29"/>
      <c r="S21" s="27"/>
      <c r="T21" s="3"/>
      <c r="U21" s="3"/>
      <c r="V21" s="28"/>
      <c r="W21" s="35"/>
      <c r="X21" s="28"/>
      <c r="Y21" s="36"/>
      <c r="Z21" s="36"/>
      <c r="AA21" s="36"/>
      <c r="AB21" s="36"/>
    </row>
    <row r="22" spans="1:28" s="59" customFormat="1" ht="76.5" x14ac:dyDescent="0.25">
      <c r="A22" s="52" t="s">
        <v>94</v>
      </c>
      <c r="B22" s="51" t="s">
        <v>57</v>
      </c>
      <c r="C22" s="47" t="s">
        <v>90</v>
      </c>
      <c r="D22" s="47" t="s">
        <v>91</v>
      </c>
      <c r="E22" s="47" t="s">
        <v>92</v>
      </c>
      <c r="F22" s="53" t="s">
        <v>93</v>
      </c>
      <c r="G22" s="48" t="s">
        <v>58</v>
      </c>
      <c r="H22" s="46">
        <v>50</v>
      </c>
      <c r="I22" s="45">
        <v>471010000</v>
      </c>
      <c r="J22" s="45" t="s">
        <v>59</v>
      </c>
      <c r="K22" s="54" t="s">
        <v>70</v>
      </c>
      <c r="L22" s="47" t="s">
        <v>69</v>
      </c>
      <c r="M22" s="46" t="s">
        <v>60</v>
      </c>
      <c r="N22" s="48" t="s">
        <v>68</v>
      </c>
      <c r="O22" s="46" t="s">
        <v>66</v>
      </c>
      <c r="P22" s="49" t="s">
        <v>63</v>
      </c>
      <c r="Q22" s="53" t="s">
        <v>64</v>
      </c>
      <c r="R22" s="55">
        <v>1150</v>
      </c>
      <c r="S22" s="56">
        <v>887.67</v>
      </c>
      <c r="T22" s="57">
        <f t="shared" ref="T22:T23" si="2">R22*S22</f>
        <v>1020820.5</v>
      </c>
      <c r="U22" s="57">
        <f t="shared" ref="U22:U23" si="3">T22*1.12</f>
        <v>1143318.9600000002</v>
      </c>
      <c r="V22" s="47" t="s">
        <v>67</v>
      </c>
      <c r="W22" s="45">
        <v>2015</v>
      </c>
      <c r="X22" s="47"/>
      <c r="Y22" s="58"/>
      <c r="Z22" s="58"/>
      <c r="AA22" s="58"/>
      <c r="AB22" s="58"/>
    </row>
    <row r="23" spans="1:28" s="59" customFormat="1" ht="76.5" x14ac:dyDescent="0.25">
      <c r="A23" s="52" t="s">
        <v>103</v>
      </c>
      <c r="B23" s="51" t="s">
        <v>57</v>
      </c>
      <c r="C23" s="47" t="s">
        <v>98</v>
      </c>
      <c r="D23" s="51" t="s">
        <v>99</v>
      </c>
      <c r="E23" s="53" t="s">
        <v>100</v>
      </c>
      <c r="F23" s="53" t="s">
        <v>108</v>
      </c>
      <c r="G23" s="48" t="s">
        <v>58</v>
      </c>
      <c r="H23" s="46">
        <v>50</v>
      </c>
      <c r="I23" s="45">
        <v>471010000</v>
      </c>
      <c r="J23" s="45" t="s">
        <v>59</v>
      </c>
      <c r="K23" s="54" t="s">
        <v>70</v>
      </c>
      <c r="L23" s="47" t="s">
        <v>69</v>
      </c>
      <c r="M23" s="46" t="s">
        <v>60</v>
      </c>
      <c r="N23" s="48" t="s">
        <v>68</v>
      </c>
      <c r="O23" s="46" t="s">
        <v>66</v>
      </c>
      <c r="P23" s="49" t="s">
        <v>102</v>
      </c>
      <c r="Q23" s="53" t="s">
        <v>73</v>
      </c>
      <c r="R23" s="55">
        <v>800</v>
      </c>
      <c r="S23" s="56">
        <v>748</v>
      </c>
      <c r="T23" s="57">
        <f t="shared" si="2"/>
        <v>598400</v>
      </c>
      <c r="U23" s="57">
        <f t="shared" si="3"/>
        <v>670208.00000000012</v>
      </c>
      <c r="V23" s="47" t="s">
        <v>67</v>
      </c>
      <c r="W23" s="45">
        <v>2015</v>
      </c>
      <c r="X23" s="47"/>
      <c r="Y23" s="58"/>
      <c r="Z23" s="58"/>
      <c r="AA23" s="58"/>
      <c r="AB23" s="58"/>
    </row>
    <row r="24" spans="1:28" s="33" customFormat="1" ht="76.5" x14ac:dyDescent="0.25">
      <c r="A24" s="52" t="s">
        <v>104</v>
      </c>
      <c r="B24" s="51" t="s">
        <v>57</v>
      </c>
      <c r="C24" s="28" t="s">
        <v>82</v>
      </c>
      <c r="D24" s="28" t="s">
        <v>80</v>
      </c>
      <c r="E24" s="28" t="s">
        <v>81</v>
      </c>
      <c r="F24" s="34" t="s">
        <v>83</v>
      </c>
      <c r="G24" s="42" t="s">
        <v>58</v>
      </c>
      <c r="H24" s="7">
        <v>0</v>
      </c>
      <c r="I24" s="45">
        <v>471010000</v>
      </c>
      <c r="J24" s="45" t="s">
        <v>59</v>
      </c>
      <c r="K24" s="46" t="s">
        <v>70</v>
      </c>
      <c r="L24" s="47" t="s">
        <v>69</v>
      </c>
      <c r="M24" s="46" t="s">
        <v>60</v>
      </c>
      <c r="N24" s="48" t="s">
        <v>88</v>
      </c>
      <c r="O24" s="46" t="s">
        <v>62</v>
      </c>
      <c r="P24" s="49" t="s">
        <v>63</v>
      </c>
      <c r="Q24" s="50" t="s">
        <v>64</v>
      </c>
      <c r="R24" s="29">
        <v>1</v>
      </c>
      <c r="S24" s="43">
        <v>4704058</v>
      </c>
      <c r="T24" s="3">
        <f t="shared" ref="T24:T25" si="4">R24*S24</f>
        <v>4704058</v>
      </c>
      <c r="U24" s="3">
        <f t="shared" ref="U24:U25" si="5">T24*1.12</f>
        <v>5268544.9600000009</v>
      </c>
      <c r="V24" s="28"/>
      <c r="W24" s="2">
        <v>2015</v>
      </c>
      <c r="X24" s="28"/>
      <c r="Y24" s="32"/>
      <c r="Z24" s="32"/>
      <c r="AA24" s="32"/>
      <c r="AB24" s="32"/>
    </row>
    <row r="25" spans="1:28" s="33" customFormat="1" ht="89.25" x14ac:dyDescent="0.25">
      <c r="A25" s="52" t="s">
        <v>105</v>
      </c>
      <c r="B25" s="51" t="s">
        <v>57</v>
      </c>
      <c r="C25" s="28" t="s">
        <v>86</v>
      </c>
      <c r="D25" s="28" t="s">
        <v>84</v>
      </c>
      <c r="E25" s="28" t="s">
        <v>85</v>
      </c>
      <c r="F25" s="34" t="s">
        <v>87</v>
      </c>
      <c r="G25" s="42" t="s">
        <v>58</v>
      </c>
      <c r="H25" s="7">
        <v>0</v>
      </c>
      <c r="I25" s="45">
        <v>471010000</v>
      </c>
      <c r="J25" s="45" t="s">
        <v>59</v>
      </c>
      <c r="K25" s="46" t="s">
        <v>70</v>
      </c>
      <c r="L25" s="47" t="s">
        <v>69</v>
      </c>
      <c r="M25" s="46" t="s">
        <v>60</v>
      </c>
      <c r="N25" s="48" t="s">
        <v>88</v>
      </c>
      <c r="O25" s="46" t="s">
        <v>62</v>
      </c>
      <c r="P25" s="28">
        <v>839</v>
      </c>
      <c r="Q25" s="44" t="s">
        <v>72</v>
      </c>
      <c r="R25" s="29">
        <v>2</v>
      </c>
      <c r="S25" s="43">
        <v>2857456.58</v>
      </c>
      <c r="T25" s="3">
        <f t="shared" si="4"/>
        <v>5714913.1600000001</v>
      </c>
      <c r="U25" s="3">
        <f t="shared" si="5"/>
        <v>6400702.7392000007</v>
      </c>
      <c r="V25" s="28"/>
      <c r="W25" s="2">
        <v>2015</v>
      </c>
      <c r="X25" s="28"/>
      <c r="Y25" s="32"/>
      <c r="Z25" s="32"/>
      <c r="AA25" s="32"/>
      <c r="AB25" s="32"/>
    </row>
    <row r="26" spans="1:28" s="33" customFormat="1" ht="51" x14ac:dyDescent="0.25">
      <c r="A26" s="52" t="s">
        <v>106</v>
      </c>
      <c r="B26" s="51" t="s">
        <v>57</v>
      </c>
      <c r="C26" s="28" t="s">
        <v>76</v>
      </c>
      <c r="D26" s="28" t="s">
        <v>74</v>
      </c>
      <c r="E26" s="28" t="s">
        <v>75</v>
      </c>
      <c r="F26" s="34" t="s">
        <v>77</v>
      </c>
      <c r="G26" s="42" t="s">
        <v>78</v>
      </c>
      <c r="H26" s="7">
        <v>0</v>
      </c>
      <c r="I26" s="45">
        <v>471010000</v>
      </c>
      <c r="J26" s="45" t="s">
        <v>59</v>
      </c>
      <c r="K26" s="46" t="s">
        <v>70</v>
      </c>
      <c r="L26" s="45" t="s">
        <v>59</v>
      </c>
      <c r="M26" s="46" t="s">
        <v>60</v>
      </c>
      <c r="N26" s="48" t="s">
        <v>61</v>
      </c>
      <c r="O26" s="46" t="s">
        <v>62</v>
      </c>
      <c r="P26" s="49" t="s">
        <v>63</v>
      </c>
      <c r="Q26" s="50" t="s">
        <v>64</v>
      </c>
      <c r="R26" s="29">
        <v>1</v>
      </c>
      <c r="S26" s="43">
        <v>60223.21</v>
      </c>
      <c r="T26" s="3">
        <f>R26*S26</f>
        <v>60223.21</v>
      </c>
      <c r="U26" s="3">
        <f>T26*1.12</f>
        <v>67449.995200000005</v>
      </c>
      <c r="V26" s="28"/>
      <c r="W26" s="2">
        <v>2015</v>
      </c>
      <c r="X26" s="28"/>
      <c r="Y26" s="32"/>
      <c r="Z26" s="32"/>
      <c r="AA26" s="32"/>
      <c r="AB26" s="32"/>
    </row>
    <row r="27" spans="1:28" s="10" customFormat="1" ht="12.75" customHeight="1" x14ac:dyDescent="0.25">
      <c r="A27" s="4" t="s">
        <v>28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25">
        <f>SUM(T22:T26)</f>
        <v>12098414.870000001</v>
      </c>
      <c r="U27" s="25">
        <f>SUM(U22:U26)</f>
        <v>13550224.654400002</v>
      </c>
      <c r="V27" s="6"/>
      <c r="W27" s="2"/>
      <c r="X27" s="6"/>
    </row>
    <row r="28" spans="1:28" ht="12.75" hidden="1" customHeight="1" outlineLevel="1" x14ac:dyDescent="0.25"/>
    <row r="29" spans="1:28" ht="18.75" hidden="1" outlineLevel="1" x14ac:dyDescent="0.3">
      <c r="B29" s="26" t="s">
        <v>43</v>
      </c>
      <c r="C29" s="11" t="s">
        <v>53</v>
      </c>
    </row>
    <row r="30" spans="1:28" ht="18.75" hidden="1" outlineLevel="1" x14ac:dyDescent="0.3">
      <c r="B30" s="26"/>
    </row>
    <row r="31" spans="1:28" ht="18.75" hidden="1" outlineLevel="1" x14ac:dyDescent="0.3">
      <c r="B31" s="26"/>
    </row>
    <row r="32" spans="1:28" ht="18.75" hidden="1" outlineLevel="1" x14ac:dyDescent="0.3">
      <c r="B32" s="26"/>
    </row>
    <row r="33" spans="2:3" ht="18.75" hidden="1" outlineLevel="1" x14ac:dyDescent="0.3">
      <c r="B33" s="26" t="s">
        <v>42</v>
      </c>
      <c r="C33" s="11" t="s">
        <v>53</v>
      </c>
    </row>
    <row r="34" spans="2:3" ht="18.75" hidden="1" outlineLevel="1" x14ac:dyDescent="0.3">
      <c r="B34" s="26"/>
    </row>
    <row r="35" spans="2:3" ht="18.75" hidden="1" outlineLevel="1" x14ac:dyDescent="0.3">
      <c r="B35" s="26"/>
    </row>
    <row r="36" spans="2:3" ht="18.75" hidden="1" outlineLevel="1" x14ac:dyDescent="0.3">
      <c r="B36" s="26"/>
    </row>
    <row r="37" spans="2:3" ht="18.75" hidden="1" outlineLevel="1" x14ac:dyDescent="0.3">
      <c r="B37" s="26" t="s">
        <v>44</v>
      </c>
      <c r="C37" s="11" t="s">
        <v>53</v>
      </c>
    </row>
    <row r="38" spans="2:3" ht="18.75" hidden="1" outlineLevel="1" x14ac:dyDescent="0.3">
      <c r="B38" s="26"/>
    </row>
    <row r="39" spans="2:3" ht="18.75" hidden="1" outlineLevel="1" x14ac:dyDescent="0.3">
      <c r="B39" s="26"/>
    </row>
    <row r="40" spans="2:3" ht="18.75" hidden="1" outlineLevel="1" x14ac:dyDescent="0.3">
      <c r="B40" s="26"/>
    </row>
    <row r="41" spans="2:3" ht="18.75" hidden="1" outlineLevel="1" x14ac:dyDescent="0.3">
      <c r="B41" s="26" t="s">
        <v>45</v>
      </c>
      <c r="C41" s="11" t="s">
        <v>53</v>
      </c>
    </row>
    <row r="42" spans="2:3" ht="18.75" hidden="1" outlineLevel="1" x14ac:dyDescent="0.3">
      <c r="B42" s="26"/>
    </row>
    <row r="43" spans="2:3" ht="18.75" hidden="1" outlineLevel="1" x14ac:dyDescent="0.3">
      <c r="B43" s="26"/>
    </row>
    <row r="44" spans="2:3" ht="18.75" hidden="1" outlineLevel="1" x14ac:dyDescent="0.3">
      <c r="B44" s="26"/>
    </row>
    <row r="45" spans="2:3" ht="18.75" hidden="1" outlineLevel="1" x14ac:dyDescent="0.3">
      <c r="B45" s="26" t="s">
        <v>46</v>
      </c>
      <c r="C45" s="11" t="s">
        <v>53</v>
      </c>
    </row>
    <row r="46" spans="2:3" ht="18.75" hidden="1" outlineLevel="1" x14ac:dyDescent="0.3">
      <c r="B46" s="26"/>
    </row>
    <row r="47" spans="2:3" ht="18.75" hidden="1" outlineLevel="1" x14ac:dyDescent="0.3">
      <c r="B47" s="26"/>
    </row>
    <row r="48" spans="2:3" ht="18.75" hidden="1" outlineLevel="1" x14ac:dyDescent="0.3">
      <c r="B48" s="26"/>
    </row>
    <row r="49" spans="2:3" ht="18.75" hidden="1" outlineLevel="1" x14ac:dyDescent="0.3">
      <c r="B49" s="26" t="s">
        <v>51</v>
      </c>
      <c r="C49" s="11" t="s">
        <v>53</v>
      </c>
    </row>
    <row r="50" spans="2:3" ht="18.75" hidden="1" outlineLevel="1" x14ac:dyDescent="0.3">
      <c r="B50" s="26"/>
    </row>
    <row r="51" spans="2:3" ht="18.75" hidden="1" outlineLevel="1" x14ac:dyDescent="0.3">
      <c r="B51" s="26"/>
    </row>
    <row r="52" spans="2:3" ht="18.75" hidden="1" outlineLevel="1" x14ac:dyDescent="0.3">
      <c r="B52" s="26"/>
    </row>
    <row r="53" spans="2:3" ht="18.75" hidden="1" outlineLevel="1" x14ac:dyDescent="0.3">
      <c r="B53" s="26" t="s">
        <v>47</v>
      </c>
      <c r="C53" s="11" t="s">
        <v>53</v>
      </c>
    </row>
    <row r="54" spans="2:3" ht="18.75" hidden="1" outlineLevel="1" x14ac:dyDescent="0.3">
      <c r="B54" s="26"/>
    </row>
    <row r="55" spans="2:3" ht="18.75" hidden="1" outlineLevel="1" x14ac:dyDescent="0.3">
      <c r="B55" s="26"/>
    </row>
    <row r="56" spans="2:3" ht="18.75" hidden="1" outlineLevel="1" x14ac:dyDescent="0.3">
      <c r="B56" s="26"/>
    </row>
    <row r="57" spans="2:3" ht="18.75" hidden="1" outlineLevel="1" x14ac:dyDescent="0.3">
      <c r="B57" s="26" t="s">
        <v>48</v>
      </c>
      <c r="C57" s="11" t="s">
        <v>53</v>
      </c>
    </row>
    <row r="58" spans="2:3" ht="18.75" hidden="1" outlineLevel="1" x14ac:dyDescent="0.3">
      <c r="B58" s="26"/>
    </row>
    <row r="59" spans="2:3" ht="18.75" hidden="1" outlineLevel="1" x14ac:dyDescent="0.3">
      <c r="B59" s="26"/>
    </row>
    <row r="60" spans="2:3" ht="18.75" hidden="1" outlineLevel="1" x14ac:dyDescent="0.3">
      <c r="B60" s="26"/>
    </row>
    <row r="61" spans="2:3" ht="18.75" hidden="1" outlineLevel="1" x14ac:dyDescent="0.3">
      <c r="B61" s="26" t="s">
        <v>49</v>
      </c>
      <c r="C61" s="11" t="s">
        <v>53</v>
      </c>
    </row>
    <row r="62" spans="2:3" ht="18.75" hidden="1" outlineLevel="1" x14ac:dyDescent="0.3">
      <c r="B62" s="26"/>
    </row>
    <row r="63" spans="2:3" ht="18.75" hidden="1" outlineLevel="1" x14ac:dyDescent="0.3">
      <c r="B63" s="26"/>
    </row>
    <row r="64" spans="2:3" ht="18.75" hidden="1" outlineLevel="1" x14ac:dyDescent="0.3">
      <c r="B64" s="26"/>
    </row>
    <row r="65" spans="2:3" ht="18.75" hidden="1" outlineLevel="1" x14ac:dyDescent="0.3">
      <c r="B65" s="26" t="s">
        <v>54</v>
      </c>
      <c r="C65" s="11" t="s">
        <v>53</v>
      </c>
    </row>
    <row r="66" spans="2:3" ht="18.75" hidden="1" outlineLevel="1" x14ac:dyDescent="0.3">
      <c r="B66" s="26"/>
    </row>
    <row r="67" spans="2:3" ht="18.75" hidden="1" outlineLevel="1" x14ac:dyDescent="0.3">
      <c r="B67" s="26"/>
    </row>
    <row r="68" spans="2:3" ht="18.75" hidden="1" outlineLevel="1" x14ac:dyDescent="0.3">
      <c r="B68" s="26"/>
    </row>
    <row r="69" spans="2:3" ht="18.75" hidden="1" outlineLevel="1" x14ac:dyDescent="0.3">
      <c r="B69" s="26" t="s">
        <v>50</v>
      </c>
      <c r="C69" s="11" t="s">
        <v>53</v>
      </c>
    </row>
    <row r="70" spans="2:3" ht="12.75" hidden="1" customHeight="1" outlineLevel="1" x14ac:dyDescent="0.25"/>
    <row r="71" spans="2:3" ht="12.75" hidden="1" customHeight="1" outlineLevel="1" x14ac:dyDescent="0.25"/>
    <row r="72" spans="2:3" ht="12.75" hidden="1" customHeight="1" outlineLevel="1" x14ac:dyDescent="0.25"/>
    <row r="73" spans="2:3" ht="18.75" hidden="1" outlineLevel="1" x14ac:dyDescent="0.3">
      <c r="B73" s="26" t="s">
        <v>52</v>
      </c>
      <c r="C73" s="11" t="s">
        <v>53</v>
      </c>
    </row>
    <row r="74" spans="2:3" ht="12.75" hidden="1" customHeight="1" outlineLevel="1" x14ac:dyDescent="0.25"/>
    <row r="75" spans="2:3" ht="12.75" hidden="1" customHeight="1" outlineLevel="1" x14ac:dyDescent="0.25"/>
    <row r="76" spans="2:3" ht="12.75" customHeight="1" collapsed="1" x14ac:dyDescent="0.25"/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2015-08-26T07:01:46Z</dcterms:modified>
</cp:coreProperties>
</file>