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_xlnm.Print_Area" localSheetId="0">Sheet0!$A$1:$X$36</definedName>
  </definedNames>
  <calcPr calcId="145621"/>
</workbook>
</file>

<file path=xl/calcChain.xml><?xml version="1.0" encoding="utf-8"?>
<calcChain xmlns="http://schemas.openxmlformats.org/spreadsheetml/2006/main">
  <c r="U36" i="1" l="1"/>
  <c r="T36" i="1"/>
  <c r="U25" i="1"/>
  <c r="T25" i="1"/>
  <c r="T35" i="1"/>
  <c r="U35" i="1" s="1"/>
  <c r="T31" i="1"/>
  <c r="U31" i="1"/>
  <c r="T32" i="1"/>
  <c r="U32" i="1" s="1"/>
  <c r="T33" i="1"/>
  <c r="U33" i="1"/>
  <c r="T34" i="1"/>
  <c r="U34" i="1" s="1"/>
  <c r="T30" i="1" l="1"/>
  <c r="U30" i="1" s="1"/>
  <c r="T29" i="1"/>
  <c r="U29" i="1" s="1"/>
  <c r="T28" i="1"/>
  <c r="U28" i="1" s="1"/>
  <c r="T24" i="1"/>
  <c r="U24" i="1" s="1"/>
  <c r="T23" i="1"/>
  <c r="U23" i="1" s="1"/>
  <c r="T22" i="1"/>
  <c r="U22" i="1" s="1"/>
  <c r="T21" i="1"/>
  <c r="U21" i="1" s="1"/>
  <c r="T20" i="1"/>
  <c r="U20" i="1" s="1"/>
  <c r="U19" i="1"/>
  <c r="T19" i="1"/>
  <c r="T18" i="1"/>
  <c r="U18" i="1" s="1"/>
  <c r="T17" i="1"/>
  <c r="U17" i="1" s="1"/>
</calcChain>
</file>

<file path=xl/sharedStrings.xml><?xml version="1.0" encoding="utf-8"?>
<sst xmlns="http://schemas.openxmlformats.org/spreadsheetml/2006/main" count="294" uniqueCount="137">
  <si>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</si>
  <si>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</si>
  <si>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</si>
  <si>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</si>
  <si>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</si>
  <si>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</si>
  <si>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</si>
  <si>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</si>
  <si>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</si>
  <si>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</si>
  <si>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</si>
  <si>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</si>
  <si>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</si>
  <si>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</si>
  <si>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</si>
  <si>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</si>
  <si>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</si>
  <si>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</si>
  <si>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</si>
  <si>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</si>
  <si>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</si>
  <si>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</si>
  <si>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</si>
  <si>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</si>
  <si>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</si>
  <si>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1. Товары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</si>
  <si>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</si>
  <si>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</si>
  <si>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</si>
  <si>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</si>
  <si>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</si>
  <si>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</si>
  <si>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</si>
  <si>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</si>
  <si>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</si>
  <si>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</si>
  <si>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</si>
  <si>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</si>
  <si>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</si>
  <si>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</si>
  <si>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</si>
  <si>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</si>
  <si>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</si>
  <si>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</si>
  <si>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</si>
  <si>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</si>
  <si>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авансовый платеж - 0%, оставшаяся часть в течение 30 р.д. с момента подписания акта приема-передачи</t>
  </si>
  <si>
    <t>DDP</t>
  </si>
  <si>
    <t>30 календарных дней со дня заключения договора</t>
  </si>
  <si>
    <t>ОИ</t>
  </si>
  <si>
    <t>Республика Казахстан, Мангистауская область, г. Актау, 12 микрорайон, здание 74</t>
  </si>
  <si>
    <t>Ноябрь-декабрь 2014 года</t>
  </si>
  <si>
    <t>Штука</t>
  </si>
  <si>
    <t>Сентябрь-октябрь 2014 года</t>
  </si>
  <si>
    <t>Республика Казахстан, Мангистауская область, месторождение Каражанбас</t>
  </si>
  <si>
    <t>Исключена</t>
  </si>
  <si>
    <t>Декабрь 2014 года</t>
  </si>
  <si>
    <t>ЦПЭ</t>
  </si>
  <si>
    <t>ХХ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</si>
  <si>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>к Приказу №387-П от 04 декабря 2014 года</t>
  </si>
  <si>
    <t>122 Т</t>
  </si>
  <si>
    <t>14.12.30.00.00.80.16.17.1</t>
  </si>
  <si>
    <t>Перчатки технические</t>
  </si>
  <si>
    <t>трикотажные, со сплошным покрытием резиной, из смесового волокна</t>
  </si>
  <si>
    <t>Перчатки  защитные с покрытием из полимерных материалов утепленные</t>
  </si>
  <si>
    <t>ЭОТ</t>
  </si>
  <si>
    <t xml:space="preserve">Июнь-июль 2014 года </t>
  </si>
  <si>
    <t xml:space="preserve">30 календарных дней с момента заключения договора.    </t>
  </si>
  <si>
    <t>авансовый платеж - 30%, оставшаяся часть в течение 30 р.д. с момента подписания акта приема-передачи</t>
  </si>
  <si>
    <t>Пара</t>
  </si>
  <si>
    <t>ОТП</t>
  </si>
  <si>
    <t>123 Т</t>
  </si>
  <si>
    <t>14.12.30.00.00.11.08.00.1</t>
  </si>
  <si>
    <t>Перчатки</t>
  </si>
  <si>
    <t>Перчатки пятипалые, из кожи</t>
  </si>
  <si>
    <t xml:space="preserve">Перчатки замшевые  </t>
  </si>
  <si>
    <t>124 Т</t>
  </si>
  <si>
    <t>Перчатки защитные с покрытием из полимерных материалов</t>
  </si>
  <si>
    <t xml:space="preserve">Март-апрель 2014 года </t>
  </si>
  <si>
    <t>125 Т</t>
  </si>
  <si>
    <t>14.12.30.00.00.80.16.21.1</t>
  </si>
  <si>
    <t>трикотажные,с точечным покрытием ПВХ, из смесового волокна</t>
  </si>
  <si>
    <t>Перчатки хлопчатобумажные или трикотажные одноразовые, с точечным покрытием</t>
  </si>
  <si>
    <t>126 Т</t>
  </si>
  <si>
    <t>Перчатки хлопчатобумажные или трикотажные зимние, маслобензостойкие</t>
  </si>
  <si>
    <t>127 Т</t>
  </si>
  <si>
    <t>14.12.30.00.00.80.16.18.1</t>
  </si>
  <si>
    <t>трикотажные,со сплошным покрытием ПВХ, хлопчатобумажные</t>
  </si>
  <si>
    <t>Перчатки хлопчатобумажные или трикотажные летние, маслобензостойкие</t>
  </si>
  <si>
    <t>130 Т</t>
  </si>
  <si>
    <t>14.12.30.00.00.80.16.24.1</t>
  </si>
  <si>
    <t>комбинированные, спилковые с х/б</t>
  </si>
  <si>
    <t>Рукавицы комбинированные</t>
  </si>
  <si>
    <t>131 Т</t>
  </si>
  <si>
    <t>14.12.30.00.00.80.15.16.1</t>
  </si>
  <si>
    <t>Рукавицы специальные</t>
  </si>
  <si>
    <t>меховые, крытые тканью, ГОСТ 28503-90</t>
  </si>
  <si>
    <t>Рукавицы меховые</t>
  </si>
  <si>
    <t>меховые, из кожи</t>
  </si>
  <si>
    <t>14.12.30.00.00.80.15.17.1</t>
  </si>
  <si>
    <t>комбинированные, спилковые с х/б, утепленные</t>
  </si>
  <si>
    <t>14.12.30.00.00.80.16.28.1</t>
  </si>
  <si>
    <t>Морозоустойчивые (до-40-45С), маслобензостойкие перчатки с ПВХ покрытием, утепленные подкладкой из х/б материала</t>
  </si>
  <si>
    <t>14.12.30.00.00.80.16.40.1</t>
  </si>
  <si>
    <t>Брус деревянный 50х50х6000 мм. Сухой, строганый из хвойных пород древесины.</t>
  </si>
  <si>
    <t xml:space="preserve"> Фанера ФСБ 1220 х 2440 х 15 мм.ГОСТ 3916.2-96
</t>
  </si>
  <si>
    <t>Огнезащитный состав по дереву. Водорастворимый смесь, из специальных добавок.</t>
  </si>
  <si>
    <t xml:space="preserve">Профнастил С8 6000х1150х0,5. Цвет белый. </t>
  </si>
  <si>
    <t>Брус</t>
  </si>
  <si>
    <t>деревянный</t>
  </si>
  <si>
    <t>16.10.10.00.00.00.02.54.1</t>
  </si>
  <si>
    <t>Фанера клееная</t>
  </si>
  <si>
    <t>Из хвойных пород средней водостойкости</t>
  </si>
  <si>
    <t>16.21.11.00.00.00.00.30.2</t>
  </si>
  <si>
    <t>Лист</t>
  </si>
  <si>
    <t>Огнезащитный состав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</si>
  <si>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</si>
  <si>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20.59.59.00.15.00.00.61.1</t>
  </si>
  <si>
    <t>Килограмм</t>
  </si>
  <si>
    <t>Профиль стальной</t>
  </si>
  <si>
    <t>ГОСТ 24045-94, Для стендовых ограждений</t>
  </si>
  <si>
    <t>25.93.13.00.00.10.21.12.1</t>
  </si>
  <si>
    <t>Метр</t>
  </si>
  <si>
    <t>006</t>
  </si>
  <si>
    <t>програмное обеспечение "JALTEST SOFT - для мультисканера JALTEST PC LINK V6"</t>
  </si>
  <si>
    <t>Программное обеспечение</t>
  </si>
  <si>
    <t>Программный продукт - прочий</t>
  </si>
  <si>
    <t>32.99.61.00.00.00.30.60.1</t>
  </si>
  <si>
    <t xml:space="preserve">20 календарных дней с момента заключения договора.    </t>
  </si>
  <si>
    <t>2936 Т</t>
  </si>
  <si>
    <t>2937 Т</t>
  </si>
  <si>
    <t>2938 Т</t>
  </si>
  <si>
    <t>2939 Т</t>
  </si>
  <si>
    <t>2940 Т</t>
  </si>
  <si>
    <t>2941 Т</t>
  </si>
  <si>
    <t>2942 Т</t>
  </si>
  <si>
    <t>2943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</si>
</sst>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3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6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</cellStyleXfs>
  <cellXfs count="68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35" fillId="2" borderId="2" xfId="0" applyFont="1" applyFill="1" applyBorder="1" applyAlignment="1">
      <alignment horizontal="center" vertical="center"/>
    </xf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/>
    </xf>
    <xf numFmtId="4" fontId="11" fillId="2" borderId="2" xfId="1" applyNumberFormat="1" applyFont="1" applyFill="1" applyBorder="1" applyAlignment="1">
      <alignment horizontal="center" vertical="center" wrapText="1"/>
    </xf>
    <xf numFmtId="0" fontId="35" fillId="2" borderId="2" xfId="24" applyFont="1" applyFill="1" applyBorder="1" applyAlignment="1">
      <alignment horizontal="center" vertical="center" wrapText="1"/>
    </xf>
    <xf numFmtId="164" fontId="38" fillId="2" borderId="2" xfId="2" applyNumberFormat="1" applyFont="1" applyFill="1" applyBorder="1" applyAlignment="1">
      <alignment horizontal="center" vertical="center"/>
    </xf>
    <xf numFmtId="4" fontId="38" fillId="2" borderId="2" xfId="1" applyNumberFormat="1" applyFont="1" applyFill="1" applyBorder="1" applyAlignment="1">
      <alignment horizontal="center" vertical="center" wrapText="1"/>
    </xf>
    <xf numFmtId="49" fontId="36" fillId="2" borderId="2" xfId="1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</cellXfs>
  <cellStyles count="26"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7" xfId="3"/>
    <cellStyle name="Обычный 8 4 2" xfId="16"/>
    <cellStyle name="Обычный_Лист1" xfId="25"/>
    <cellStyle name="Финансовый 10" xfId="7"/>
    <cellStyle name="Финансовый 11 2 3 2" xfId="13"/>
    <cellStyle name="Финансовый 2 10" xfId="2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abSelected="1" view="pageBreakPreview" zoomScale="66" zoomScaleNormal="100" zoomScaleSheetLayoutView="66" workbookViewId="0">
      <selection activeCell="L5" sqref="L5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1.1406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60" t="s">
        <v>23</v>
      </c>
      <c r="V2" s="60"/>
    </row>
    <row r="3" spans="1:24" ht="21.75" customHeight="1" x14ac:dyDescent="0.25">
      <c r="R3" s="12"/>
      <c r="S3" s="64" t="s">
        <v>59</v>
      </c>
      <c r="T3" s="64"/>
      <c r="U3" s="64"/>
      <c r="V3" s="64"/>
    </row>
    <row r="4" spans="1:24" ht="12.75" customHeight="1" x14ac:dyDescent="0.25">
      <c r="R4" s="12"/>
      <c r="S4" s="13"/>
      <c r="T4" s="28"/>
      <c r="U4" s="28"/>
      <c r="V4" s="28"/>
    </row>
    <row r="5" spans="1:24" ht="12.75" customHeight="1" x14ac:dyDescent="0.25">
      <c r="R5" s="16"/>
      <c r="S5" s="17"/>
      <c r="T5" s="18"/>
      <c r="U5" s="61" t="s">
        <v>24</v>
      </c>
      <c r="V5" s="61"/>
    </row>
    <row r="6" spans="1:24" ht="29.25" customHeight="1" x14ac:dyDescent="0.25">
      <c r="R6" s="16"/>
      <c r="S6" s="62" t="s">
        <v>28</v>
      </c>
      <c r="T6" s="62"/>
      <c r="U6" s="62"/>
      <c r="V6" s="62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63" t="s">
        <v>26</v>
      </c>
      <c r="S7" s="63"/>
      <c r="T7" s="63"/>
      <c r="U7" s="63"/>
      <c r="V7" s="63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7"/>
      <c r="S8" s="27"/>
      <c r="T8" s="27"/>
      <c r="U8" s="27"/>
      <c r="V8" s="27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7"/>
      <c r="S9" s="27"/>
      <c r="T9" s="27"/>
      <c r="U9" s="27"/>
      <c r="V9" s="27"/>
      <c r="W9" s="20"/>
    </row>
    <row r="10" spans="1:24" ht="12.75" customHeight="1" x14ac:dyDescent="0.25">
      <c r="A10" s="59" t="s">
        <v>58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54" t="s">
        <v>0</v>
      </c>
      <c r="B12" s="54" t="s">
        <v>1</v>
      </c>
      <c r="C12" s="65" t="s">
        <v>29</v>
      </c>
      <c r="D12" s="65" t="s">
        <v>2</v>
      </c>
      <c r="E12" s="65" t="s">
        <v>3</v>
      </c>
      <c r="F12" s="54" t="s">
        <v>4</v>
      </c>
      <c r="G12" s="54" t="s">
        <v>5</v>
      </c>
      <c r="H12" s="54" t="s">
        <v>6</v>
      </c>
      <c r="I12" s="51" t="s">
        <v>7</v>
      </c>
      <c r="J12" s="54" t="s">
        <v>8</v>
      </c>
      <c r="K12" s="65" t="s">
        <v>9</v>
      </c>
      <c r="L12" s="51" t="s">
        <v>10</v>
      </c>
      <c r="M12" s="51" t="s">
        <v>11</v>
      </c>
      <c r="N12" s="51" t="s">
        <v>12</v>
      </c>
      <c r="O12" s="51" t="s">
        <v>13</v>
      </c>
      <c r="P12" s="51" t="s">
        <v>14</v>
      </c>
      <c r="Q12" s="51" t="s">
        <v>15</v>
      </c>
      <c r="R12" s="51" t="s">
        <v>16</v>
      </c>
      <c r="S12" s="51" t="s">
        <v>17</v>
      </c>
      <c r="T12" s="51" t="s">
        <v>18</v>
      </c>
      <c r="U12" s="51" t="s">
        <v>19</v>
      </c>
      <c r="V12" s="51" t="s">
        <v>20</v>
      </c>
      <c r="W12" s="66" t="s">
        <v>21</v>
      </c>
      <c r="X12" s="57" t="s">
        <v>22</v>
      </c>
    </row>
    <row r="13" spans="1:24" ht="93.75" customHeight="1" thickBot="1" x14ac:dyDescent="0.3">
      <c r="A13" s="56"/>
      <c r="B13" s="56"/>
      <c r="C13" s="56"/>
      <c r="D13" s="56"/>
      <c r="E13" s="56"/>
      <c r="F13" s="55"/>
      <c r="G13" s="56"/>
      <c r="H13" s="56"/>
      <c r="I13" s="52"/>
      <c r="J13" s="56"/>
      <c r="K13" s="56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67"/>
      <c r="X13" s="58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30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25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4" s="41" customFormat="1" ht="63.75" x14ac:dyDescent="0.25">
      <c r="A17" s="29" t="s">
        <v>60</v>
      </c>
      <c r="B17" s="30" t="s">
        <v>45</v>
      </c>
      <c r="C17" s="31" t="s">
        <v>61</v>
      </c>
      <c r="D17" s="31" t="s">
        <v>62</v>
      </c>
      <c r="E17" s="31" t="s">
        <v>63</v>
      </c>
      <c r="F17" s="47" t="s">
        <v>64</v>
      </c>
      <c r="G17" s="34" t="s">
        <v>65</v>
      </c>
      <c r="H17" s="33">
        <v>40</v>
      </c>
      <c r="I17" s="33">
        <v>471010000</v>
      </c>
      <c r="J17" s="34" t="s">
        <v>50</v>
      </c>
      <c r="K17" s="33" t="s">
        <v>66</v>
      </c>
      <c r="L17" s="33" t="s">
        <v>54</v>
      </c>
      <c r="M17" s="33" t="s">
        <v>47</v>
      </c>
      <c r="N17" s="33" t="s">
        <v>67</v>
      </c>
      <c r="O17" s="33" t="s">
        <v>68</v>
      </c>
      <c r="P17" s="31">
        <v>715</v>
      </c>
      <c r="Q17" s="38" t="s">
        <v>69</v>
      </c>
      <c r="R17" s="39">
        <v>9900</v>
      </c>
      <c r="S17" s="40">
        <v>1796.33</v>
      </c>
      <c r="T17" s="46">
        <f t="shared" ref="T17:T24" si="0">R17*S17</f>
        <v>17783667</v>
      </c>
      <c r="U17" s="46">
        <f t="shared" ref="U17:U24" si="1">T17*1.12</f>
        <v>19917707.040000003</v>
      </c>
      <c r="V17" s="31" t="s">
        <v>70</v>
      </c>
      <c r="W17" s="34">
        <v>2014</v>
      </c>
      <c r="X17" s="44" t="s">
        <v>55</v>
      </c>
    </row>
    <row r="18" spans="1:24" s="41" customFormat="1" ht="63.75" x14ac:dyDescent="0.25">
      <c r="A18" s="29" t="s">
        <v>71</v>
      </c>
      <c r="B18" s="30" t="s">
        <v>45</v>
      </c>
      <c r="C18" s="31" t="s">
        <v>72</v>
      </c>
      <c r="D18" s="31" t="s">
        <v>73</v>
      </c>
      <c r="E18" s="47" t="s">
        <v>74</v>
      </c>
      <c r="F18" s="47" t="s">
        <v>75</v>
      </c>
      <c r="G18" s="34" t="s">
        <v>65</v>
      </c>
      <c r="H18" s="33">
        <v>40</v>
      </c>
      <c r="I18" s="33">
        <v>471010000</v>
      </c>
      <c r="J18" s="34" t="s">
        <v>50</v>
      </c>
      <c r="K18" s="33" t="s">
        <v>66</v>
      </c>
      <c r="L18" s="33" t="s">
        <v>54</v>
      </c>
      <c r="M18" s="33" t="s">
        <v>47</v>
      </c>
      <c r="N18" s="31" t="s">
        <v>48</v>
      </c>
      <c r="O18" s="33" t="s">
        <v>68</v>
      </c>
      <c r="P18" s="31">
        <v>715</v>
      </c>
      <c r="Q18" s="38" t="s">
        <v>69</v>
      </c>
      <c r="R18" s="39">
        <v>4944</v>
      </c>
      <c r="S18" s="40">
        <v>885</v>
      </c>
      <c r="T18" s="46">
        <f t="shared" si="0"/>
        <v>4375440</v>
      </c>
      <c r="U18" s="46">
        <f t="shared" si="1"/>
        <v>4900492.8000000007</v>
      </c>
      <c r="V18" s="31" t="s">
        <v>70</v>
      </c>
      <c r="W18" s="34">
        <v>2014</v>
      </c>
      <c r="X18" s="44" t="s">
        <v>55</v>
      </c>
    </row>
    <row r="19" spans="1:24" s="41" customFormat="1" ht="63.75" x14ac:dyDescent="0.25">
      <c r="A19" s="29" t="s">
        <v>76</v>
      </c>
      <c r="B19" s="30" t="s">
        <v>45</v>
      </c>
      <c r="C19" s="31" t="s">
        <v>61</v>
      </c>
      <c r="D19" s="31" t="s">
        <v>62</v>
      </c>
      <c r="E19" s="31" t="s">
        <v>63</v>
      </c>
      <c r="F19" s="47" t="s">
        <v>77</v>
      </c>
      <c r="G19" s="34" t="s">
        <v>65</v>
      </c>
      <c r="H19" s="33">
        <v>40</v>
      </c>
      <c r="I19" s="33">
        <v>471010000</v>
      </c>
      <c r="J19" s="34" t="s">
        <v>50</v>
      </c>
      <c r="K19" s="33" t="s">
        <v>78</v>
      </c>
      <c r="L19" s="33" t="s">
        <v>54</v>
      </c>
      <c r="M19" s="33" t="s">
        <v>47</v>
      </c>
      <c r="N19" s="33" t="s">
        <v>67</v>
      </c>
      <c r="O19" s="33" t="s">
        <v>68</v>
      </c>
      <c r="P19" s="31">
        <v>715</v>
      </c>
      <c r="Q19" s="38" t="s">
        <v>69</v>
      </c>
      <c r="R19" s="39">
        <v>9636</v>
      </c>
      <c r="S19" s="40">
        <v>2450</v>
      </c>
      <c r="T19" s="46">
        <f t="shared" si="0"/>
        <v>23608200</v>
      </c>
      <c r="U19" s="46">
        <f t="shared" si="1"/>
        <v>26441184.000000004</v>
      </c>
      <c r="V19" s="31" t="s">
        <v>70</v>
      </c>
      <c r="W19" s="34">
        <v>2014</v>
      </c>
      <c r="X19" s="44" t="s">
        <v>55</v>
      </c>
    </row>
    <row r="20" spans="1:24" s="41" customFormat="1" ht="63.75" x14ac:dyDescent="0.25">
      <c r="A20" s="29" t="s">
        <v>79</v>
      </c>
      <c r="B20" s="30" t="s">
        <v>45</v>
      </c>
      <c r="C20" s="31" t="s">
        <v>80</v>
      </c>
      <c r="D20" s="31" t="s">
        <v>62</v>
      </c>
      <c r="E20" s="31" t="s">
        <v>81</v>
      </c>
      <c r="F20" s="47" t="s">
        <v>82</v>
      </c>
      <c r="G20" s="34" t="s">
        <v>65</v>
      </c>
      <c r="H20" s="33">
        <v>40</v>
      </c>
      <c r="I20" s="33">
        <v>471010000</v>
      </c>
      <c r="J20" s="34" t="s">
        <v>50</v>
      </c>
      <c r="K20" s="33" t="s">
        <v>78</v>
      </c>
      <c r="L20" s="33" t="s">
        <v>54</v>
      </c>
      <c r="M20" s="33" t="s">
        <v>47</v>
      </c>
      <c r="N20" s="33" t="s">
        <v>67</v>
      </c>
      <c r="O20" s="33" t="s">
        <v>68</v>
      </c>
      <c r="P20" s="31">
        <v>715</v>
      </c>
      <c r="Q20" s="38" t="s">
        <v>69</v>
      </c>
      <c r="R20" s="39">
        <v>22752</v>
      </c>
      <c r="S20" s="40">
        <v>151.66999999999999</v>
      </c>
      <c r="T20" s="46">
        <f t="shared" si="0"/>
        <v>3450795.84</v>
      </c>
      <c r="U20" s="46">
        <f t="shared" si="1"/>
        <v>3864891.3408000004</v>
      </c>
      <c r="V20" s="31" t="s">
        <v>70</v>
      </c>
      <c r="W20" s="34">
        <v>2014</v>
      </c>
      <c r="X20" s="44" t="s">
        <v>55</v>
      </c>
    </row>
    <row r="21" spans="1:24" s="41" customFormat="1" ht="63.75" x14ac:dyDescent="0.25">
      <c r="A21" s="29" t="s">
        <v>83</v>
      </c>
      <c r="B21" s="30" t="s">
        <v>45</v>
      </c>
      <c r="C21" s="31" t="s">
        <v>61</v>
      </c>
      <c r="D21" s="31" t="s">
        <v>62</v>
      </c>
      <c r="E21" s="31" t="s">
        <v>63</v>
      </c>
      <c r="F21" s="47" t="s">
        <v>84</v>
      </c>
      <c r="G21" s="34" t="s">
        <v>65</v>
      </c>
      <c r="H21" s="33">
        <v>40</v>
      </c>
      <c r="I21" s="33">
        <v>471010000</v>
      </c>
      <c r="J21" s="34" t="s">
        <v>50</v>
      </c>
      <c r="K21" s="33" t="s">
        <v>66</v>
      </c>
      <c r="L21" s="33" t="s">
        <v>54</v>
      </c>
      <c r="M21" s="33" t="s">
        <v>47</v>
      </c>
      <c r="N21" s="33" t="s">
        <v>67</v>
      </c>
      <c r="O21" s="33" t="s">
        <v>68</v>
      </c>
      <c r="P21" s="31">
        <v>715</v>
      </c>
      <c r="Q21" s="38" t="s">
        <v>69</v>
      </c>
      <c r="R21" s="39">
        <v>16362</v>
      </c>
      <c r="S21" s="40">
        <v>1723.67</v>
      </c>
      <c r="T21" s="46">
        <f t="shared" si="0"/>
        <v>28202688.540000003</v>
      </c>
      <c r="U21" s="46">
        <f t="shared" si="1"/>
        <v>31587011.164800007</v>
      </c>
      <c r="V21" s="31" t="s">
        <v>70</v>
      </c>
      <c r="W21" s="34">
        <v>2014</v>
      </c>
      <c r="X21" s="44" t="s">
        <v>55</v>
      </c>
    </row>
    <row r="22" spans="1:24" s="41" customFormat="1" ht="63.75" x14ac:dyDescent="0.25">
      <c r="A22" s="29" t="s">
        <v>85</v>
      </c>
      <c r="B22" s="30" t="s">
        <v>45</v>
      </c>
      <c r="C22" s="31" t="s">
        <v>86</v>
      </c>
      <c r="D22" s="31" t="s">
        <v>62</v>
      </c>
      <c r="E22" s="31" t="s">
        <v>87</v>
      </c>
      <c r="F22" s="47" t="s">
        <v>88</v>
      </c>
      <c r="G22" s="34" t="s">
        <v>65</v>
      </c>
      <c r="H22" s="33">
        <v>40</v>
      </c>
      <c r="I22" s="33">
        <v>471010000</v>
      </c>
      <c r="J22" s="34" t="s">
        <v>50</v>
      </c>
      <c r="K22" s="33" t="s">
        <v>66</v>
      </c>
      <c r="L22" s="33" t="s">
        <v>54</v>
      </c>
      <c r="M22" s="33" t="s">
        <v>47</v>
      </c>
      <c r="N22" s="33" t="s">
        <v>67</v>
      </c>
      <c r="O22" s="33" t="s">
        <v>68</v>
      </c>
      <c r="P22" s="31">
        <v>715</v>
      </c>
      <c r="Q22" s="38" t="s">
        <v>69</v>
      </c>
      <c r="R22" s="39">
        <v>15570</v>
      </c>
      <c r="S22" s="40">
        <v>1050.33</v>
      </c>
      <c r="T22" s="46">
        <f t="shared" si="0"/>
        <v>16353638.1</v>
      </c>
      <c r="U22" s="46">
        <f t="shared" si="1"/>
        <v>18316074.672000002</v>
      </c>
      <c r="V22" s="31" t="s">
        <v>70</v>
      </c>
      <c r="W22" s="34">
        <v>2014</v>
      </c>
      <c r="X22" s="44" t="s">
        <v>55</v>
      </c>
    </row>
    <row r="23" spans="1:24" s="41" customFormat="1" ht="63.75" x14ac:dyDescent="0.25">
      <c r="A23" s="29" t="s">
        <v>89</v>
      </c>
      <c r="B23" s="30" t="s">
        <v>45</v>
      </c>
      <c r="C23" s="31" t="s">
        <v>90</v>
      </c>
      <c r="D23" s="31" t="s">
        <v>62</v>
      </c>
      <c r="E23" s="31" t="s">
        <v>91</v>
      </c>
      <c r="F23" s="47" t="s">
        <v>92</v>
      </c>
      <c r="G23" s="34" t="s">
        <v>65</v>
      </c>
      <c r="H23" s="33">
        <v>40</v>
      </c>
      <c r="I23" s="33">
        <v>471010000</v>
      </c>
      <c r="J23" s="34" t="s">
        <v>50</v>
      </c>
      <c r="K23" s="33" t="s">
        <v>66</v>
      </c>
      <c r="L23" s="33" t="s">
        <v>54</v>
      </c>
      <c r="M23" s="33" t="s">
        <v>47</v>
      </c>
      <c r="N23" s="33" t="s">
        <v>67</v>
      </c>
      <c r="O23" s="33" t="s">
        <v>68</v>
      </c>
      <c r="P23" s="31">
        <v>715</v>
      </c>
      <c r="Q23" s="38" t="s">
        <v>69</v>
      </c>
      <c r="R23" s="39">
        <v>12912</v>
      </c>
      <c r="S23" s="40">
        <v>557.5</v>
      </c>
      <c r="T23" s="46">
        <f t="shared" si="0"/>
        <v>7198440</v>
      </c>
      <c r="U23" s="46">
        <f t="shared" si="1"/>
        <v>8062252.8000000007</v>
      </c>
      <c r="V23" s="31" t="s">
        <v>70</v>
      </c>
      <c r="W23" s="34">
        <v>2014</v>
      </c>
      <c r="X23" s="44" t="s">
        <v>55</v>
      </c>
    </row>
    <row r="24" spans="1:24" s="41" customFormat="1" ht="63.75" x14ac:dyDescent="0.25">
      <c r="A24" s="29" t="s">
        <v>93</v>
      </c>
      <c r="B24" s="30" t="s">
        <v>45</v>
      </c>
      <c r="C24" s="31" t="s">
        <v>94</v>
      </c>
      <c r="D24" s="31" t="s">
        <v>95</v>
      </c>
      <c r="E24" s="31" t="s">
        <v>96</v>
      </c>
      <c r="F24" s="47" t="s">
        <v>97</v>
      </c>
      <c r="G24" s="34" t="s">
        <v>65</v>
      </c>
      <c r="H24" s="33">
        <v>40</v>
      </c>
      <c r="I24" s="33">
        <v>471010000</v>
      </c>
      <c r="J24" s="34" t="s">
        <v>50</v>
      </c>
      <c r="K24" s="33" t="s">
        <v>66</v>
      </c>
      <c r="L24" s="33" t="s">
        <v>54</v>
      </c>
      <c r="M24" s="33" t="s">
        <v>47</v>
      </c>
      <c r="N24" s="33" t="s">
        <v>67</v>
      </c>
      <c r="O24" s="33" t="s">
        <v>68</v>
      </c>
      <c r="P24" s="31">
        <v>715</v>
      </c>
      <c r="Q24" s="38" t="s">
        <v>69</v>
      </c>
      <c r="R24" s="39">
        <v>2730</v>
      </c>
      <c r="S24" s="40">
        <v>1077.5</v>
      </c>
      <c r="T24" s="46">
        <f t="shared" si="0"/>
        <v>2941575</v>
      </c>
      <c r="U24" s="46">
        <f t="shared" si="1"/>
        <v>3294564.0000000005</v>
      </c>
      <c r="V24" s="31" t="s">
        <v>70</v>
      </c>
      <c r="W24" s="34">
        <v>2014</v>
      </c>
      <c r="X24" s="44" t="s">
        <v>55</v>
      </c>
    </row>
    <row r="25" spans="1:24" s="35" customFormat="1" x14ac:dyDescent="0.2">
      <c r="A25" s="25" t="s">
        <v>31</v>
      </c>
      <c r="B25" s="44"/>
      <c r="C25" s="31"/>
      <c r="D25" s="30"/>
      <c r="E25" s="32"/>
      <c r="F25" s="32"/>
      <c r="G25" s="33"/>
      <c r="H25" s="33"/>
      <c r="I25" s="33"/>
      <c r="J25" s="34"/>
      <c r="K25" s="34"/>
      <c r="L25" s="37"/>
      <c r="M25" s="33"/>
      <c r="N25" s="33"/>
      <c r="O25" s="33"/>
      <c r="P25" s="31"/>
      <c r="Q25" s="38"/>
      <c r="R25" s="39"/>
      <c r="S25" s="42"/>
      <c r="T25" s="48">
        <f>SUM(T17:T24)</f>
        <v>103914444.48</v>
      </c>
      <c r="U25" s="49">
        <f>SUM(U17:U24)</f>
        <v>116384177.81760001</v>
      </c>
      <c r="V25" s="31"/>
      <c r="W25" s="34"/>
      <c r="X25" s="31"/>
    </row>
    <row r="26" spans="1:24" s="10" customFormat="1" x14ac:dyDescent="0.25">
      <c r="A26" s="4" t="s">
        <v>27</v>
      </c>
      <c r="B26" s="5"/>
      <c r="C26" s="6"/>
      <c r="D26" s="1"/>
      <c r="E26" s="6"/>
      <c r="F26" s="1"/>
      <c r="G26" s="2"/>
      <c r="H26" s="2"/>
      <c r="I26" s="2"/>
      <c r="J26" s="2"/>
      <c r="K26" s="7"/>
      <c r="L26" s="2"/>
      <c r="M26" s="2"/>
      <c r="N26" s="2"/>
      <c r="O26" s="2"/>
      <c r="P26" s="8"/>
      <c r="Q26" s="6"/>
      <c r="R26" s="8"/>
      <c r="S26" s="9"/>
      <c r="T26" s="3"/>
      <c r="U26" s="3"/>
      <c r="V26" s="6"/>
      <c r="W26" s="2"/>
      <c r="X26" s="6"/>
    </row>
    <row r="27" spans="1:24" s="10" customFormat="1" x14ac:dyDescent="0.25">
      <c r="A27" s="24" t="s">
        <v>25</v>
      </c>
      <c r="B27" s="5"/>
      <c r="C27" s="6"/>
      <c r="D27" s="1"/>
      <c r="E27" s="6"/>
      <c r="F27" s="1"/>
      <c r="G27" s="2"/>
      <c r="H27" s="2"/>
      <c r="I27" s="2"/>
      <c r="J27" s="2"/>
      <c r="K27" s="7"/>
      <c r="L27" s="2"/>
      <c r="M27" s="2"/>
      <c r="N27" s="2"/>
      <c r="O27" s="2"/>
      <c r="P27" s="8"/>
      <c r="Q27" s="6"/>
      <c r="R27" s="8"/>
      <c r="S27" s="9"/>
      <c r="T27" s="3"/>
      <c r="U27" s="3"/>
      <c r="V27" s="6"/>
      <c r="W27" s="2"/>
      <c r="X27" s="6"/>
    </row>
    <row r="28" spans="1:24" s="10" customFormat="1" ht="63.75" x14ac:dyDescent="0.25">
      <c r="A28" s="29" t="s">
        <v>129</v>
      </c>
      <c r="B28" s="30" t="s">
        <v>45</v>
      </c>
      <c r="C28" s="6" t="s">
        <v>99</v>
      </c>
      <c r="D28" s="1" t="s">
        <v>95</v>
      </c>
      <c r="E28" s="6" t="s">
        <v>98</v>
      </c>
      <c r="F28" s="6" t="s">
        <v>98</v>
      </c>
      <c r="G28" s="2" t="s">
        <v>57</v>
      </c>
      <c r="H28" s="33">
        <v>40</v>
      </c>
      <c r="I28" s="33">
        <v>471010000</v>
      </c>
      <c r="J28" s="34" t="s">
        <v>50</v>
      </c>
      <c r="K28" s="33" t="s">
        <v>56</v>
      </c>
      <c r="L28" s="33" t="s">
        <v>54</v>
      </c>
      <c r="M28" s="33" t="s">
        <v>47</v>
      </c>
      <c r="N28" s="33" t="s">
        <v>67</v>
      </c>
      <c r="O28" s="33" t="s">
        <v>68</v>
      </c>
      <c r="P28" s="31">
        <v>715</v>
      </c>
      <c r="Q28" s="38" t="s">
        <v>69</v>
      </c>
      <c r="R28" s="8">
        <v>2000</v>
      </c>
      <c r="S28" s="9">
        <v>831.6</v>
      </c>
      <c r="T28" s="46">
        <f t="shared" ref="T28:T30" si="2">R28*S28</f>
        <v>1663200</v>
      </c>
      <c r="U28" s="46">
        <f t="shared" ref="U28:U30" si="3">T28*1.12</f>
        <v>1862784.0000000002</v>
      </c>
      <c r="V28" s="31" t="s">
        <v>70</v>
      </c>
      <c r="W28" s="34">
        <v>2014</v>
      </c>
      <c r="X28" s="6"/>
    </row>
    <row r="29" spans="1:24" s="10" customFormat="1" ht="63.75" x14ac:dyDescent="0.25">
      <c r="A29" s="29" t="s">
        <v>130</v>
      </c>
      <c r="B29" s="30" t="s">
        <v>45</v>
      </c>
      <c r="C29" s="6" t="s">
        <v>101</v>
      </c>
      <c r="D29" s="1" t="s">
        <v>62</v>
      </c>
      <c r="E29" s="6" t="s">
        <v>100</v>
      </c>
      <c r="F29" s="6" t="s">
        <v>100</v>
      </c>
      <c r="G29" s="2" t="s">
        <v>57</v>
      </c>
      <c r="H29" s="33">
        <v>40</v>
      </c>
      <c r="I29" s="33">
        <v>471010000</v>
      </c>
      <c r="J29" s="34" t="s">
        <v>50</v>
      </c>
      <c r="K29" s="33" t="s">
        <v>56</v>
      </c>
      <c r="L29" s="33" t="s">
        <v>54</v>
      </c>
      <c r="M29" s="33" t="s">
        <v>47</v>
      </c>
      <c r="N29" s="33" t="s">
        <v>67</v>
      </c>
      <c r="O29" s="33" t="s">
        <v>68</v>
      </c>
      <c r="P29" s="31">
        <v>715</v>
      </c>
      <c r="Q29" s="38" t="s">
        <v>69</v>
      </c>
      <c r="R29" s="8">
        <v>4000</v>
      </c>
      <c r="S29" s="9">
        <v>800.8</v>
      </c>
      <c r="T29" s="46">
        <f t="shared" si="2"/>
        <v>3203200</v>
      </c>
      <c r="U29" s="46">
        <f t="shared" si="3"/>
        <v>3587584.0000000005</v>
      </c>
      <c r="V29" s="31" t="s">
        <v>70</v>
      </c>
      <c r="W29" s="34">
        <v>2014</v>
      </c>
      <c r="X29" s="6"/>
    </row>
    <row r="30" spans="1:24" s="10" customFormat="1" ht="76.5" x14ac:dyDescent="0.25">
      <c r="A30" s="29" t="s">
        <v>131</v>
      </c>
      <c r="B30" s="30" t="s">
        <v>45</v>
      </c>
      <c r="C30" s="6" t="s">
        <v>103</v>
      </c>
      <c r="D30" s="1" t="s">
        <v>62</v>
      </c>
      <c r="E30" s="6" t="s">
        <v>102</v>
      </c>
      <c r="F30" s="6" t="s">
        <v>102</v>
      </c>
      <c r="G30" s="2" t="s">
        <v>57</v>
      </c>
      <c r="H30" s="33">
        <v>40</v>
      </c>
      <c r="I30" s="33">
        <v>471010000</v>
      </c>
      <c r="J30" s="34" t="s">
        <v>50</v>
      </c>
      <c r="K30" s="33" t="s">
        <v>56</v>
      </c>
      <c r="L30" s="33" t="s">
        <v>54</v>
      </c>
      <c r="M30" s="33" t="s">
        <v>47</v>
      </c>
      <c r="N30" s="33" t="s">
        <v>67</v>
      </c>
      <c r="O30" s="33" t="s">
        <v>68</v>
      </c>
      <c r="P30" s="31">
        <v>715</v>
      </c>
      <c r="Q30" s="38" t="s">
        <v>69</v>
      </c>
      <c r="R30" s="8">
        <v>4000</v>
      </c>
      <c r="S30" s="9">
        <v>748</v>
      </c>
      <c r="T30" s="46">
        <f t="shared" si="2"/>
        <v>2992000</v>
      </c>
      <c r="U30" s="46">
        <f t="shared" si="3"/>
        <v>3351040.0000000005</v>
      </c>
      <c r="V30" s="31" t="s">
        <v>70</v>
      </c>
      <c r="W30" s="34">
        <v>2014</v>
      </c>
      <c r="X30" s="6"/>
    </row>
    <row r="31" spans="1:24" s="10" customFormat="1" ht="63.75" x14ac:dyDescent="0.25">
      <c r="A31" s="29" t="s">
        <v>132</v>
      </c>
      <c r="B31" s="30" t="s">
        <v>45</v>
      </c>
      <c r="C31" s="6" t="s">
        <v>110</v>
      </c>
      <c r="D31" s="1" t="s">
        <v>108</v>
      </c>
      <c r="E31" s="6" t="s">
        <v>109</v>
      </c>
      <c r="F31" s="6" t="s">
        <v>104</v>
      </c>
      <c r="G31" s="2" t="s">
        <v>49</v>
      </c>
      <c r="H31" s="33">
        <v>0</v>
      </c>
      <c r="I31" s="33">
        <v>471010000</v>
      </c>
      <c r="J31" s="34" t="s">
        <v>50</v>
      </c>
      <c r="K31" s="37" t="s">
        <v>53</v>
      </c>
      <c r="L31" s="33" t="s">
        <v>54</v>
      </c>
      <c r="M31" s="33" t="s">
        <v>47</v>
      </c>
      <c r="N31" s="33" t="s">
        <v>67</v>
      </c>
      <c r="O31" s="33" t="s">
        <v>46</v>
      </c>
      <c r="P31" s="50" t="s">
        <v>123</v>
      </c>
      <c r="Q31" s="31" t="s">
        <v>122</v>
      </c>
      <c r="R31" s="8">
        <v>300</v>
      </c>
      <c r="S31" s="9">
        <v>240</v>
      </c>
      <c r="T31" s="46">
        <f t="shared" ref="T31:T34" si="4">R31*S31</f>
        <v>72000</v>
      </c>
      <c r="U31" s="46">
        <f t="shared" ref="U31:U34" si="5">T31*1.12</f>
        <v>80640.000000000015</v>
      </c>
      <c r="V31" s="31"/>
      <c r="W31" s="34">
        <v>2014</v>
      </c>
      <c r="X31" s="6"/>
    </row>
    <row r="32" spans="1:24" s="10" customFormat="1" ht="63.75" x14ac:dyDescent="0.25">
      <c r="A32" s="29" t="s">
        <v>133</v>
      </c>
      <c r="B32" s="30" t="s">
        <v>45</v>
      </c>
      <c r="C32" s="6" t="s">
        <v>113</v>
      </c>
      <c r="D32" s="1" t="s">
        <v>111</v>
      </c>
      <c r="E32" s="6" t="s">
        <v>112</v>
      </c>
      <c r="F32" s="6" t="s">
        <v>105</v>
      </c>
      <c r="G32" s="2" t="s">
        <v>49</v>
      </c>
      <c r="H32" s="33">
        <v>0</v>
      </c>
      <c r="I32" s="33">
        <v>471010000</v>
      </c>
      <c r="J32" s="34" t="s">
        <v>50</v>
      </c>
      <c r="K32" s="37" t="s">
        <v>53</v>
      </c>
      <c r="L32" s="33" t="s">
        <v>54</v>
      </c>
      <c r="M32" s="33" t="s">
        <v>47</v>
      </c>
      <c r="N32" s="33" t="s">
        <v>67</v>
      </c>
      <c r="O32" s="33" t="s">
        <v>46</v>
      </c>
      <c r="P32" s="31">
        <v>625</v>
      </c>
      <c r="Q32" s="38" t="s">
        <v>114</v>
      </c>
      <c r="R32" s="8">
        <v>300</v>
      </c>
      <c r="S32" s="9">
        <v>5500</v>
      </c>
      <c r="T32" s="46">
        <f t="shared" si="4"/>
        <v>1650000</v>
      </c>
      <c r="U32" s="46">
        <f t="shared" si="5"/>
        <v>1848000.0000000002</v>
      </c>
      <c r="V32" s="31"/>
      <c r="W32" s="34">
        <v>2014</v>
      </c>
      <c r="X32" s="6"/>
    </row>
    <row r="33" spans="1:24" s="10" customFormat="1" ht="76.5" x14ac:dyDescent="0.25">
      <c r="A33" s="29" t="s">
        <v>134</v>
      </c>
      <c r="B33" s="30" t="s">
        <v>45</v>
      </c>
      <c r="C33" s="6" t="s">
        <v>117</v>
      </c>
      <c r="D33" s="1" t="s">
        <v>115</v>
      </c>
      <c r="E33" s="6" t="s">
        <v>116</v>
      </c>
      <c r="F33" s="6" t="s">
        <v>106</v>
      </c>
      <c r="G33" s="2" t="s">
        <v>49</v>
      </c>
      <c r="H33" s="33">
        <v>0</v>
      </c>
      <c r="I33" s="33">
        <v>471010000</v>
      </c>
      <c r="J33" s="34" t="s">
        <v>50</v>
      </c>
      <c r="K33" s="37" t="s">
        <v>53</v>
      </c>
      <c r="L33" s="33" t="s">
        <v>54</v>
      </c>
      <c r="M33" s="33" t="s">
        <v>47</v>
      </c>
      <c r="N33" s="33" t="s">
        <v>67</v>
      </c>
      <c r="O33" s="33" t="s">
        <v>46</v>
      </c>
      <c r="P33" s="31">
        <v>166</v>
      </c>
      <c r="Q33" s="38" t="s">
        <v>118</v>
      </c>
      <c r="R33" s="8">
        <v>150</v>
      </c>
      <c r="S33" s="9">
        <v>625</v>
      </c>
      <c r="T33" s="46">
        <f t="shared" si="4"/>
        <v>93750</v>
      </c>
      <c r="U33" s="46">
        <f t="shared" si="5"/>
        <v>105000.00000000001</v>
      </c>
      <c r="V33" s="31"/>
      <c r="W33" s="34">
        <v>2014</v>
      </c>
      <c r="X33" s="6"/>
    </row>
    <row r="34" spans="1:24" s="41" customFormat="1" ht="63.75" x14ac:dyDescent="0.25">
      <c r="A34" s="29" t="s">
        <v>135</v>
      </c>
      <c r="B34" s="30" t="s">
        <v>45</v>
      </c>
      <c r="C34" s="31" t="s">
        <v>121</v>
      </c>
      <c r="D34" s="31" t="s">
        <v>119</v>
      </c>
      <c r="E34" s="43" t="s">
        <v>120</v>
      </c>
      <c r="F34" s="43" t="s">
        <v>107</v>
      </c>
      <c r="G34" s="2" t="s">
        <v>49</v>
      </c>
      <c r="H34" s="33">
        <v>0</v>
      </c>
      <c r="I34" s="33">
        <v>471010000</v>
      </c>
      <c r="J34" s="34" t="s">
        <v>50</v>
      </c>
      <c r="K34" s="37" t="s">
        <v>53</v>
      </c>
      <c r="L34" s="33" t="s">
        <v>54</v>
      </c>
      <c r="M34" s="33" t="s">
        <v>47</v>
      </c>
      <c r="N34" s="33" t="s">
        <v>67</v>
      </c>
      <c r="O34" s="33" t="s">
        <v>46</v>
      </c>
      <c r="P34" s="50" t="s">
        <v>123</v>
      </c>
      <c r="Q34" s="31" t="s">
        <v>122</v>
      </c>
      <c r="R34" s="32">
        <v>432</v>
      </c>
      <c r="S34" s="45">
        <v>1608.34</v>
      </c>
      <c r="T34" s="46">
        <f t="shared" si="4"/>
        <v>694802.88</v>
      </c>
      <c r="U34" s="46">
        <f t="shared" si="5"/>
        <v>778179.22560000012</v>
      </c>
      <c r="V34" s="31"/>
      <c r="W34" s="34">
        <v>2014</v>
      </c>
      <c r="X34" s="36"/>
    </row>
    <row r="35" spans="1:24" s="41" customFormat="1" ht="63.75" x14ac:dyDescent="0.25">
      <c r="A35" s="29" t="s">
        <v>136</v>
      </c>
      <c r="B35" s="30" t="s">
        <v>45</v>
      </c>
      <c r="C35" s="31" t="s">
        <v>127</v>
      </c>
      <c r="D35" s="31" t="s">
        <v>125</v>
      </c>
      <c r="E35" s="31" t="s">
        <v>126</v>
      </c>
      <c r="F35" s="47" t="s">
        <v>124</v>
      </c>
      <c r="G35" s="2" t="s">
        <v>49</v>
      </c>
      <c r="H35" s="33">
        <v>0</v>
      </c>
      <c r="I35" s="33">
        <v>471010000</v>
      </c>
      <c r="J35" s="34" t="s">
        <v>50</v>
      </c>
      <c r="K35" s="37" t="s">
        <v>51</v>
      </c>
      <c r="L35" s="33" t="s">
        <v>54</v>
      </c>
      <c r="M35" s="33" t="s">
        <v>47</v>
      </c>
      <c r="N35" s="33" t="s">
        <v>128</v>
      </c>
      <c r="O35" s="33" t="s">
        <v>46</v>
      </c>
      <c r="P35" s="34">
        <v>796</v>
      </c>
      <c r="Q35" s="31" t="s">
        <v>52</v>
      </c>
      <c r="R35" s="39">
        <v>1</v>
      </c>
      <c r="S35" s="40">
        <v>165178.57</v>
      </c>
      <c r="T35" s="46">
        <f t="shared" ref="T35" si="6">R35*S35</f>
        <v>165178.57</v>
      </c>
      <c r="U35" s="46">
        <f t="shared" ref="U35" si="7">T35*1.12</f>
        <v>184999.99840000001</v>
      </c>
      <c r="V35" s="31"/>
      <c r="W35" s="34">
        <v>2014</v>
      </c>
      <c r="X35" s="31"/>
    </row>
    <row r="36" spans="1:24" s="10" customFormat="1" x14ac:dyDescent="0.25">
      <c r="A36" s="25" t="s">
        <v>31</v>
      </c>
      <c r="B36" s="5"/>
      <c r="C36" s="6"/>
      <c r="D36" s="1"/>
      <c r="E36" s="6"/>
      <c r="F36" s="1"/>
      <c r="G36" s="2"/>
      <c r="H36" s="2"/>
      <c r="I36" s="2"/>
      <c r="J36" s="2"/>
      <c r="K36" s="7"/>
      <c r="L36" s="2"/>
      <c r="M36" s="2"/>
      <c r="N36" s="2"/>
      <c r="O36" s="2"/>
      <c r="P36" s="8"/>
      <c r="Q36" s="6"/>
      <c r="R36" s="8"/>
      <c r="S36" s="9"/>
      <c r="T36" s="26">
        <f>SUM(T28:T35)</f>
        <v>10534131.450000001</v>
      </c>
      <c r="U36" s="26">
        <f>SUM(U28:U35)</f>
        <v>11798227.224000003</v>
      </c>
      <c r="V36" s="6"/>
      <c r="W36" s="2"/>
      <c r="X36" s="6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33</v>
      </c>
    </row>
    <row r="10" spans="5:5" x14ac:dyDescent="0.25">
      <c r="E10" t="s">
        <v>34</v>
      </c>
    </row>
    <row r="11" spans="5:5" x14ac:dyDescent="0.25">
      <c r="E11" t="s">
        <v>32</v>
      </c>
    </row>
    <row r="12" spans="5:5" x14ac:dyDescent="0.25">
      <c r="E12" t="s">
        <v>35</v>
      </c>
    </row>
    <row r="13" spans="5:5" x14ac:dyDescent="0.25">
      <c r="E13" t="s">
        <v>36</v>
      </c>
    </row>
    <row r="14" spans="5:5" x14ac:dyDescent="0.25">
      <c r="E14" t="s">
        <v>37</v>
      </c>
    </row>
    <row r="15" spans="5:5" x14ac:dyDescent="0.25">
      <c r="E15" t="s">
        <v>38</v>
      </c>
    </row>
    <row r="16" spans="5:5" x14ac:dyDescent="0.25">
      <c r="E16" t="s">
        <v>39</v>
      </c>
    </row>
    <row r="17" spans="5:5" x14ac:dyDescent="0.25">
      <c r="E17" t="s">
        <v>40</v>
      </c>
    </row>
    <row r="18" spans="5:5" x14ac:dyDescent="0.25">
      <c r="E18" t="s">
        <v>41</v>
      </c>
    </row>
    <row r="19" spans="5:5" x14ac:dyDescent="0.25">
      <c r="E19" t="s">
        <v>42</v>
      </c>
    </row>
    <row r="20" spans="5:5" x14ac:dyDescent="0.25">
      <c r="E20" t="s">
        <v>43</v>
      </c>
    </row>
    <row r="21" spans="5:5" x14ac:dyDescent="0.25">
      <c r="E2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2014-12-09T10:59:48Z</dcterms:modified>
</cp:coreProperties>
</file>