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27495" windowHeight="11955"/>
  </bookViews>
  <sheets>
    <sheet name="Sheet0" sheetId="1" r:id="rId1"/>
    <sheet name="Лист1" sheetId="2" r:id="rId2"/>
  </sheets>
  <definedNames>
    <definedName name="_xlnm._FilterDatabase" localSheetId="0" hidden="1">Sheet0!$A$14:$X$14</definedName>
  </definedNames>
  <calcPr calcId="145621"/>
</workbook>
</file>

<file path=xl/calcChain.xml><?xml version="1.0" encoding="utf-8"?>
<calcChain xmlns="http://schemas.openxmlformats.org/spreadsheetml/2006/main">
  <c r="U143" i="1" l="1"/>
  <c r="T143" i="1"/>
  <c r="T120" i="1"/>
  <c r="U120" i="1" s="1"/>
  <c r="T69" i="1"/>
  <c r="U69" i="1" s="1"/>
  <c r="T119" i="1"/>
  <c r="U119" i="1" s="1"/>
  <c r="T118" i="1"/>
  <c r="U118" i="1" s="1"/>
  <c r="T117" i="1"/>
  <c r="U117" i="1" s="1"/>
  <c r="T116" i="1"/>
  <c r="U116" i="1" s="1"/>
  <c r="T68" i="1"/>
  <c r="U68" i="1" s="1"/>
  <c r="T67" i="1"/>
  <c r="U67" i="1" s="1"/>
  <c r="T66" i="1"/>
  <c r="U66" i="1" s="1"/>
  <c r="T65" i="1"/>
  <c r="U65" i="1" s="1"/>
  <c r="T166" i="1"/>
  <c r="U165" i="1"/>
  <c r="U149" i="1"/>
  <c r="U148" i="1"/>
  <c r="U164" i="1"/>
  <c r="U146" i="1"/>
  <c r="U163" i="1"/>
  <c r="U155" i="1" l="1"/>
  <c r="U147" i="1"/>
  <c r="T142" i="1" l="1"/>
  <c r="U142" i="1" s="1"/>
  <c r="T141" i="1"/>
  <c r="U141" i="1" s="1"/>
  <c r="T47" i="1"/>
  <c r="U47" i="1" s="1"/>
  <c r="T139" i="1"/>
  <c r="U139" i="1" s="1"/>
  <c r="T140" i="1"/>
  <c r="U140" i="1" s="1"/>
  <c r="U162" i="1"/>
  <c r="U159" i="1"/>
  <c r="U160" i="1"/>
  <c r="U161" i="1"/>
  <c r="T98" i="1" l="1"/>
  <c r="U98" i="1" s="1"/>
  <c r="T45" i="1"/>
  <c r="U45" i="1" s="1"/>
  <c r="T99" i="1"/>
  <c r="U99" i="1" s="1"/>
  <c r="T97" i="1"/>
  <c r="U97" i="1" s="1"/>
  <c r="T96" i="1"/>
  <c r="U96" i="1" s="1"/>
  <c r="T95" i="1"/>
  <c r="U95" i="1" s="1"/>
  <c r="T94" i="1"/>
  <c r="U94" i="1" s="1"/>
  <c r="T93" i="1"/>
  <c r="U93" i="1" s="1"/>
  <c r="T92" i="1"/>
  <c r="U92" i="1" s="1"/>
  <c r="T91" i="1"/>
  <c r="U91" i="1" s="1"/>
  <c r="T90" i="1"/>
  <c r="U90" i="1" s="1"/>
  <c r="T89" i="1"/>
  <c r="U89" i="1" s="1"/>
  <c r="T88" i="1"/>
  <c r="U88" i="1" s="1"/>
  <c r="T87" i="1"/>
  <c r="U87" i="1" s="1"/>
  <c r="T86" i="1"/>
  <c r="U86" i="1" s="1"/>
  <c r="T85" i="1"/>
  <c r="U85" i="1" s="1"/>
  <c r="T84" i="1"/>
  <c r="U84" i="1" s="1"/>
  <c r="T83" i="1"/>
  <c r="U83" i="1" s="1"/>
  <c r="T82" i="1"/>
  <c r="U82" i="1" s="1"/>
  <c r="T81" i="1"/>
  <c r="U81" i="1" s="1"/>
  <c r="T80" i="1"/>
  <c r="U80" i="1" s="1"/>
  <c r="T79" i="1"/>
  <c r="U79" i="1" s="1"/>
  <c r="T78" i="1"/>
  <c r="U78" i="1" s="1"/>
  <c r="T77" i="1"/>
  <c r="U77" i="1" s="1"/>
  <c r="T76" i="1"/>
  <c r="U76" i="1" s="1"/>
  <c r="T75" i="1"/>
  <c r="U75" i="1" s="1"/>
  <c r="T43" i="1"/>
  <c r="U43" i="1" s="1"/>
  <c r="T46" i="1"/>
  <c r="U46" i="1" s="1"/>
  <c r="T44" i="1"/>
  <c r="U44" i="1" s="1"/>
  <c r="T42" i="1"/>
  <c r="U42" i="1" s="1"/>
  <c r="T41" i="1"/>
  <c r="U41" i="1" s="1"/>
  <c r="T40" i="1"/>
  <c r="U40" i="1" s="1"/>
  <c r="T39" i="1"/>
  <c r="U39" i="1" s="1"/>
  <c r="T38" i="1"/>
  <c r="U38" i="1" s="1"/>
  <c r="T37" i="1"/>
  <c r="U37" i="1" s="1"/>
  <c r="T36" i="1"/>
  <c r="U36" i="1" s="1"/>
  <c r="T35" i="1"/>
  <c r="U35" i="1" s="1"/>
  <c r="T34" i="1"/>
  <c r="U34" i="1" s="1"/>
  <c r="T33" i="1"/>
  <c r="U33" i="1" s="1"/>
  <c r="T32" i="1"/>
  <c r="U32" i="1" s="1"/>
  <c r="T31" i="1"/>
  <c r="U31" i="1" s="1"/>
  <c r="T30" i="1"/>
  <c r="U30" i="1" s="1"/>
  <c r="T29" i="1"/>
  <c r="U29" i="1" s="1"/>
  <c r="T28" i="1"/>
  <c r="U28" i="1" s="1"/>
  <c r="T27" i="1"/>
  <c r="U27" i="1" s="1"/>
  <c r="T26" i="1"/>
  <c r="U26" i="1" s="1"/>
  <c r="T25" i="1"/>
  <c r="U25" i="1" s="1"/>
  <c r="T24" i="1"/>
  <c r="U24" i="1" s="1"/>
  <c r="T23" i="1"/>
  <c r="U23" i="1" s="1"/>
  <c r="T22" i="1"/>
  <c r="U22" i="1" s="1"/>
  <c r="T126" i="1" l="1"/>
  <c r="U126" i="1" s="1"/>
  <c r="T127" i="1"/>
  <c r="U127" i="1" s="1"/>
  <c r="T128" i="1"/>
  <c r="U128" i="1" s="1"/>
  <c r="T129" i="1"/>
  <c r="U129" i="1" s="1"/>
  <c r="T130" i="1"/>
  <c r="U130" i="1" s="1"/>
  <c r="T131" i="1"/>
  <c r="U131" i="1" s="1"/>
  <c r="T132" i="1"/>
  <c r="U132" i="1" s="1"/>
  <c r="T133" i="1"/>
  <c r="U133" i="1" s="1"/>
  <c r="T134" i="1"/>
  <c r="U134" i="1" s="1"/>
  <c r="T135" i="1"/>
  <c r="U135" i="1" s="1"/>
  <c r="T136" i="1"/>
  <c r="U136" i="1" s="1"/>
  <c r="T137" i="1"/>
  <c r="U137" i="1" s="1"/>
  <c r="T138" i="1"/>
  <c r="U138" i="1" s="1"/>
  <c r="U158" i="1"/>
  <c r="U157" i="1"/>
  <c r="T121" i="1" l="1"/>
  <c r="U121" i="1" s="1"/>
  <c r="T122" i="1"/>
  <c r="U122" i="1" s="1"/>
  <c r="T123" i="1"/>
  <c r="U123" i="1" s="1"/>
  <c r="T124" i="1"/>
  <c r="U124" i="1" s="1"/>
  <c r="T125" i="1"/>
  <c r="U125" i="1" s="1"/>
  <c r="T50" i="1"/>
  <c r="U50" i="1" s="1"/>
  <c r="T20" i="1"/>
  <c r="U20" i="1" s="1"/>
  <c r="T19" i="1"/>
  <c r="U19" i="1" s="1"/>
  <c r="T18" i="1"/>
  <c r="U18" i="1" s="1"/>
  <c r="T111" i="1"/>
  <c r="U111" i="1" s="1"/>
  <c r="T110" i="1"/>
  <c r="U110" i="1" s="1"/>
  <c r="T109" i="1"/>
  <c r="U109" i="1" s="1"/>
  <c r="T108" i="1"/>
  <c r="U108" i="1" s="1"/>
  <c r="T107" i="1"/>
  <c r="U107" i="1" s="1"/>
  <c r="T106" i="1"/>
  <c r="U106" i="1" s="1"/>
  <c r="T105" i="1"/>
  <c r="U105" i="1" s="1"/>
  <c r="T104" i="1"/>
  <c r="U104" i="1" s="1"/>
  <c r="T103" i="1"/>
  <c r="U103" i="1" s="1"/>
  <c r="T102" i="1"/>
  <c r="U102" i="1" s="1"/>
  <c r="T101" i="1"/>
  <c r="U101" i="1" s="1"/>
  <c r="T100" i="1"/>
  <c r="U100" i="1" s="1"/>
  <c r="T60" i="1"/>
  <c r="U60" i="1" s="1"/>
  <c r="T59" i="1"/>
  <c r="U59" i="1" s="1"/>
  <c r="T58" i="1"/>
  <c r="U58" i="1" s="1"/>
  <c r="T57" i="1"/>
  <c r="U57" i="1" s="1"/>
  <c r="T56" i="1"/>
  <c r="U56" i="1" s="1"/>
  <c r="T55" i="1"/>
  <c r="U55" i="1" s="1"/>
  <c r="T54" i="1"/>
  <c r="U54" i="1" s="1"/>
  <c r="T53" i="1"/>
  <c r="U53" i="1" s="1"/>
  <c r="T52" i="1"/>
  <c r="U52" i="1" s="1"/>
  <c r="T51" i="1"/>
  <c r="U51" i="1" s="1"/>
  <c r="T49" i="1"/>
  <c r="U49" i="1" s="1"/>
  <c r="T48" i="1"/>
  <c r="U48" i="1" s="1"/>
  <c r="U156" i="1"/>
  <c r="U166" i="1" s="1"/>
  <c r="U151" i="1"/>
  <c r="U150" i="1"/>
  <c r="T74" i="1"/>
  <c r="U74" i="1" s="1"/>
  <c r="T21" i="1"/>
  <c r="U21" i="1" s="1"/>
  <c r="T115" i="1"/>
  <c r="U115" i="1" s="1"/>
  <c r="T114" i="1"/>
  <c r="U114" i="1" s="1"/>
  <c r="T64" i="1"/>
  <c r="U64" i="1" s="1"/>
  <c r="T63" i="1"/>
  <c r="U63" i="1" s="1"/>
  <c r="T62" i="1"/>
  <c r="U62" i="1" s="1"/>
  <c r="T61" i="1"/>
  <c r="U61" i="1" s="1"/>
  <c r="T113" i="1"/>
  <c r="U113" i="1" s="1"/>
  <c r="T112" i="1"/>
  <c r="U112" i="1" s="1"/>
  <c r="T73" i="1" l="1"/>
  <c r="U73" i="1" s="1"/>
  <c r="T17" i="1"/>
  <c r="U17" i="1" l="1"/>
  <c r="U70" i="1" s="1"/>
  <c r="T70" i="1"/>
  <c r="U152" i="1"/>
  <c r="T152" i="1"/>
</calcChain>
</file>

<file path=xl/sharedStrings.xml><?xml version="1.0" encoding="utf-8"?>
<sst xmlns="http://schemas.openxmlformats.org/spreadsheetml/2006/main" count="2035" uniqueCount="501">
  <si>
    <t>№</t>
  </si>
  <si>
    <t>Наименование организации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</si>
  <si>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</si>
  <si>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</si>
  <si>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</si>
  <si>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</si>
  <si>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</si>
  <si>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</si>
  <si>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>Место (адрес) 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</si>
  <si>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</si>
  <si>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</si>
  <si>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</si>
  <si>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</si>
  <si>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</si>
  <si>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</si>
  <si>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</si>
  <si>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</si>
  <si>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</si>
  <si>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</si>
  <si>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</si>
  <si>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</si>
  <si>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</si>
  <si>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</si>
  <si>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Приложение №1</t>
  </si>
  <si>
    <t xml:space="preserve">    "УТВЕРЖДАЮ"   </t>
  </si>
  <si>
    <t>1. Товары</t>
  </si>
  <si>
    <t xml:space="preserve">               _________________ Рахимов Э.С.</t>
  </si>
  <si>
    <t>Включить следующие позиции:</t>
  </si>
  <si>
    <t>Директор ТОО "Управление технологического транспорта и обслуживания скважин"</t>
  </si>
  <si>
    <t>Код ТРУ</t>
  </si>
  <si>
    <t>Исключить следующие позиции:</t>
  </si>
  <si>
    <t>3. Услуги</t>
  </si>
  <si>
    <t>Итого</t>
  </si>
  <si>
    <t>ТОО "Управление технологического транспорта и обслуживания скважин"</t>
  </si>
  <si>
    <t>Республика Казахстан, Мангистауская область, г. Актау, 12 микрорайон, здание 74</t>
  </si>
  <si>
    <t>Октябрь-ноябрь 2014 года</t>
  </si>
  <si>
    <t>DDP</t>
  </si>
  <si>
    <t>ЦПЭ</t>
  </si>
  <si>
    <t>Республика Казахстан, Мангистауская область, месторождение Каражанбас, база ТОО "Управление технологического транспорта и обслуживания скважин"</t>
  </si>
  <si>
    <t>ОТП</t>
  </si>
  <si>
    <t>ХV дополнение и изменение в План закупок товаров, работ и услуг на 2014 год ТОО "Управление технологического транспорта и обслуживания скважин"</t>
  </si>
  <si>
    <t>104-2 Т</t>
  </si>
  <si>
    <t>15.20.31.00.00.00.14.11.1</t>
  </si>
  <si>
    <t>Ботинки мужские</t>
  </si>
  <si>
    <t>с верхом из юфтевой или хромовой кожи, на подошве из резины, кожи или полимерных материалов, морозостойкие, с подноском защитным металлическим</t>
  </si>
  <si>
    <t>Ботинки кожаные с жестким подноском зимние</t>
  </si>
  <si>
    <t xml:space="preserve">30 календарных дней с момента заключения договора.    </t>
  </si>
  <si>
    <t>авансовый платеж - 30%, оставшаяся часть в течение 30 р.д. с момента подписания акта приема-передачи</t>
  </si>
  <si>
    <t>Пара</t>
  </si>
  <si>
    <t>104-3 Т</t>
  </si>
  <si>
    <t>Столбцы 1, 18, 20 и 21</t>
  </si>
  <si>
    <t>2833 Т</t>
  </si>
  <si>
    <t>26.51.11.00.00.00.95.10.1</t>
  </si>
  <si>
    <t>Система для мониторинга и управления транспортом</t>
  </si>
  <si>
    <t>спутниковая  GPS</t>
  </si>
  <si>
    <t>GPS трекер Ruptella FM ECO-3</t>
  </si>
  <si>
    <t>ЭОТТ</t>
  </si>
  <si>
    <t>Республика Казахстан, Мангистауская область, месторождение Каражанбас база ТОО  "Управление технологического транспорта и обслуживания скважин"</t>
  </si>
  <si>
    <t>30 календарных дней со дня заключения договора</t>
  </si>
  <si>
    <t>авансовый платеж - 0%, оставшаяся часть в течение 30 р.д. с момента подписания акта приема-передачи</t>
  </si>
  <si>
    <t>Штука</t>
  </si>
  <si>
    <t>2834 Т</t>
  </si>
  <si>
    <t>26.51.66.18.11.11.40.10.1</t>
  </si>
  <si>
    <t>Датчик</t>
  </si>
  <si>
    <t>уровня топлива</t>
  </si>
  <si>
    <t>Датчик уровня топлива  Epsilon</t>
  </si>
  <si>
    <t>2833-1 Т</t>
  </si>
  <si>
    <t>2834-1 Т</t>
  </si>
  <si>
    <t>GPS трекер</t>
  </si>
  <si>
    <t>Датчик уровня топлива</t>
  </si>
  <si>
    <t>Столбцы 1, 6 и 22</t>
  </si>
  <si>
    <t>2844 Т</t>
  </si>
  <si>
    <t>22.11.17.11.15.13.11.27.1</t>
  </si>
  <si>
    <t>Автошина</t>
  </si>
  <si>
    <t>Размер:225/75R16.  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16. Всесезонная нешипованная шина.</t>
  </si>
  <si>
    <t>Автошина 225/75 R16</t>
  </si>
  <si>
    <t>2845 Т</t>
  </si>
  <si>
    <t>22.11.14.00.00.00.11.82.1</t>
  </si>
  <si>
    <t>Шина</t>
  </si>
  <si>
    <t>Шины резиновые пневматические новые  для машин сельского и лесного хозяйства, машин производственных прочих. Шины ведущих колес. Конструкция шины: диагональная. Размер: 20.5-25.</t>
  </si>
  <si>
    <t>Автошина на виброкаток  20.5-25</t>
  </si>
  <si>
    <t>2844-1 Т</t>
  </si>
  <si>
    <t>2845-1 Т</t>
  </si>
  <si>
    <t>Столбцы 1 и 7</t>
  </si>
  <si>
    <t>1415-1 Т</t>
  </si>
  <si>
    <t>32.99.61.00.00.00.30.60.1</t>
  </si>
  <si>
    <t>Программное обеспечение</t>
  </si>
  <si>
    <t>Программный продукт - прочий</t>
  </si>
  <si>
    <t>AutoCAD 2014, Inventor LT 2013</t>
  </si>
  <si>
    <t>ОИ</t>
  </si>
  <si>
    <t>10 календарных дней со дня заключения договора</t>
  </si>
  <si>
    <t>1415-2 Т</t>
  </si>
  <si>
    <t>60 календарных дней со дня заключения договора</t>
  </si>
  <si>
    <t>Столбцы 1 и 14</t>
  </si>
  <si>
    <t>227 У</t>
  </si>
  <si>
    <t>96.09.19.90.25.00.00</t>
  </si>
  <si>
    <t>Услуги по получению разрешительных документов</t>
  </si>
  <si>
    <t>Получение различных разрешительных документов в соответсвующих органах</t>
  </si>
  <si>
    <t>Разработка, внедрение и подготовка к сертификации интегрированной системы менеджмента (ИСМ) в соответствии с требованиями международных стандартов – ISO90001:2008 и OHSAS 18001:2007</t>
  </si>
  <si>
    <t>Сентябрь-октябрь 2014 года</t>
  </si>
  <si>
    <t>Республика Казахстан, Мангистауская область, г. Актау</t>
  </si>
  <si>
    <t>Октябрь 2014 года-февраль 2015 года</t>
  </si>
  <si>
    <t>Оплата по факту оказания услуг</t>
  </si>
  <si>
    <t>228 У</t>
  </si>
  <si>
    <t>проведение сертификационного аудита систем менеджмента  в системе технического регулирования республики Казахстан</t>
  </si>
  <si>
    <t>227-1 У</t>
  </si>
  <si>
    <t>Исключена</t>
  </si>
  <si>
    <t>Столбцы 1, 11 и 14</t>
  </si>
  <si>
    <t>Ноябрь 2014 года-апрель 2015 года</t>
  </si>
  <si>
    <t>26.51.31.00.00.01.16.10.1</t>
  </si>
  <si>
    <t>Весы</t>
  </si>
  <si>
    <t>Товарные электронные</t>
  </si>
  <si>
    <t>Май-июнь 2014 года</t>
  </si>
  <si>
    <t>2568-1 Т</t>
  </si>
  <si>
    <t>Июль-август 2014 года</t>
  </si>
  <si>
    <t>28.29.32.00.00.00.13.16.1</t>
  </si>
  <si>
    <t>Весы бытовые напольные</t>
  </si>
  <si>
    <t>весы бытовые напольные с наибольшим пределом взвешивания весов 150 кг</t>
  </si>
  <si>
    <t>Напольные весы</t>
  </si>
  <si>
    <t>2569-1 Т</t>
  </si>
  <si>
    <t>2570 Т</t>
  </si>
  <si>
    <t>30.99.10.00.00.00.10.31.1</t>
  </si>
  <si>
    <t>Тележка</t>
  </si>
  <si>
    <t>гидравлическая</t>
  </si>
  <si>
    <t>Тележка складская гидравлическая</t>
  </si>
  <si>
    <t>30.99.10.00.00.00.10.30.1</t>
  </si>
  <si>
    <t>Ручные четырехколесные платформенные тележки для перемещения крупногабаритных грузов или – большого количества мелкого груза,могут быть как плоскими, так и оборудованными бортами.Тип покрышек (резина, полиуретан, протектор и др.), оснащены поворотными и не поворотными колесными опорами</t>
  </si>
  <si>
    <t>Платформенные тележки с маленьким бортиком 150мм</t>
  </si>
  <si>
    <t>2571-1 Т</t>
  </si>
  <si>
    <t>25.99.29.00.02.13.11.10.1</t>
  </si>
  <si>
    <t>Лестница</t>
  </si>
  <si>
    <t>Алюминиевый сплав</t>
  </si>
  <si>
    <t>Лестница складская разборная</t>
  </si>
  <si>
    <t>2572-1 Т</t>
  </si>
  <si>
    <t>Лестница складская</t>
  </si>
  <si>
    <t>2573-1 Т</t>
  </si>
  <si>
    <t>26.20.18.00.03.13.12.10.1</t>
  </si>
  <si>
    <t>Многофункциональное устройство</t>
  </si>
  <si>
    <t>Принтер. Высокое качество получаемой печатной продукции. Главную роль играет функция печати, сканирование - второстепенную (используется в 2-3 раза реже принтера). Лазерная печать. Разрешение принтера - 600 х 600 dpi.</t>
  </si>
  <si>
    <t>Многофункциональный принтер</t>
  </si>
  <si>
    <t>2574-1 Т</t>
  </si>
  <si>
    <t>25.73.30.00.00.29.13.10.1</t>
  </si>
  <si>
    <t>Рулетка</t>
  </si>
  <si>
    <t>инструмент для измерения длины. Представляет собой металлическую или пластмассовую ленту с нанесёнными делениями, которая намотана на катушку, заключённую в корпус, снабжённый механизмом для сматывания ленты</t>
  </si>
  <si>
    <t>Рулетка L-5м</t>
  </si>
  <si>
    <t>2576-1 Т</t>
  </si>
  <si>
    <t>Рулетка карманная. L 3 m.</t>
  </si>
  <si>
    <t>2577-1 Т</t>
  </si>
  <si>
    <t>22.29.25.00.00.00.19.15.1</t>
  </si>
  <si>
    <t>Маркер</t>
  </si>
  <si>
    <t>Маркер пластиковый перманентный (нестираемый), круглый наконечник 2,5мм</t>
  </si>
  <si>
    <t>Маркер: перманентный, несмываемый, черный, канцелярский</t>
  </si>
  <si>
    <t>2578-1 Т</t>
  </si>
  <si>
    <t>13.94.11.00.00.50.10.09.1</t>
  </si>
  <si>
    <t>Ленточный строп текстильный</t>
  </si>
  <si>
    <t>Петлевой, грузоподъемностью менее 1 тн</t>
  </si>
  <si>
    <t>СТП (Строп текстильный петлевой)</t>
  </si>
  <si>
    <t>2580-1 Т</t>
  </si>
  <si>
    <t>25.72.11.00.00.10.12.10.1</t>
  </si>
  <si>
    <t>Замок</t>
  </si>
  <si>
    <t>Замок навесной</t>
  </si>
  <si>
    <t>Навесные замки в защитном кожухе.</t>
  </si>
  <si>
    <t>2581-1 Т</t>
  </si>
  <si>
    <t>32.99.16.00.00.00.14.12.1</t>
  </si>
  <si>
    <t>Доска</t>
  </si>
  <si>
    <t>магнитная</t>
  </si>
  <si>
    <t>Доска магнитная 90х120</t>
  </si>
  <si>
    <t>2582-1 Т</t>
  </si>
  <si>
    <t>2568-2 Т</t>
  </si>
  <si>
    <t>2569-2 Т</t>
  </si>
  <si>
    <t>2571-2 Т</t>
  </si>
  <si>
    <t>2572-2 Т</t>
  </si>
  <si>
    <t>2573-2 Т</t>
  </si>
  <si>
    <t>2574-2 Т</t>
  </si>
  <si>
    <t>2576-2 Т</t>
  </si>
  <si>
    <t>2577-2 Т</t>
  </si>
  <si>
    <t>2578-2 Т</t>
  </si>
  <si>
    <t>2580-2 Т</t>
  </si>
  <si>
    <t>2581-2 Т</t>
  </si>
  <si>
    <t>2582-2 Т</t>
  </si>
  <si>
    <t>Столбцы 1, 7 и 11</t>
  </si>
  <si>
    <t>186 Т</t>
  </si>
  <si>
    <t>25.93.15.00.00.13.10.10.3</t>
  </si>
  <si>
    <t>Электрод</t>
  </si>
  <si>
    <t>Изделие используемое для сварки с покрытием</t>
  </si>
  <si>
    <t>Электрод: E-6010,  диам 2,5мм.</t>
  </si>
  <si>
    <t>ЭОТ</t>
  </si>
  <si>
    <t>40 календарных дней со дня заключения договора</t>
  </si>
  <si>
    <t>Килограмм</t>
  </si>
  <si>
    <t>187 Т</t>
  </si>
  <si>
    <t>электрод:,3,2мм чугунный</t>
  </si>
  <si>
    <t>188 Т</t>
  </si>
  <si>
    <t>электрод:3,2мм нержавеющая сталь</t>
  </si>
  <si>
    <t>27.51.21.01.01.00.00.20.1</t>
  </si>
  <si>
    <t>Пылесос</t>
  </si>
  <si>
    <t>Для сухой уборки. Пылесборник - многоразовый.</t>
  </si>
  <si>
    <t>Холодильник</t>
  </si>
  <si>
    <t>27.51.24.00.01.01.01.30.1</t>
  </si>
  <si>
    <t>Электрочайник</t>
  </si>
  <si>
    <t>Скрытый нагревательный элемент. Объем от 1,5 до 1,99 л.</t>
  </si>
  <si>
    <t>27.51.27.00.01.00.00.20.1</t>
  </si>
  <si>
    <t>Печь микроволновая</t>
  </si>
  <si>
    <t>Варочная камера стальная, покрытая керамической эмалью. Емкость варочной камеры от 18 до 22 литров. Без гриля.</t>
  </si>
  <si>
    <t>Кондиционер</t>
  </si>
  <si>
    <t>настенный (сплит-система)</t>
  </si>
  <si>
    <t>28.25.12.00.00.00.15.00.1</t>
  </si>
  <si>
    <t>Отдельностоящй. Двухкамерный. Общий объем от 200 до 249 литров.</t>
  </si>
  <si>
    <t>27.51.11.01.01.02.00.20.1</t>
  </si>
  <si>
    <t>Промышленный пылесос, потребляемая мощность 1400 Вт, емкость контейнера 50 л.</t>
  </si>
  <si>
    <t>Общий объем - 215 л, объем холодильной камеры - 145л, объем морозильной камеры - 70 л.</t>
  </si>
  <si>
    <t>Напряжение - 220 В, потребляемая мощность - 2200 Вт, объем - 1,7 л.</t>
  </si>
  <si>
    <t>Мощность гриля - 1000 Вт, мощность микроволн - 700 Вт, объем - 20 л.</t>
  </si>
  <si>
    <t>потребляемая мощность охл./обогрев - 860/950 Вт, мощность в режиме охл./обогрев - 2610/2690 Вт</t>
  </si>
  <si>
    <t>Услуги по испытаниям защитных средств</t>
  </si>
  <si>
    <t>71.20.19.10.00.00.00</t>
  </si>
  <si>
    <t>Услуги по испытаниям и анализу электросетей и электрооборудования</t>
  </si>
  <si>
    <t>71.20.13.12.00.00.00</t>
  </si>
  <si>
    <t>Сопротивления балластные для ламп или трубок газоразрядных</t>
  </si>
  <si>
    <t>Сопротивления балластные для ламп или трубок газоразрядных.</t>
  </si>
  <si>
    <t>27.11.50.00.00.00.01.10.1</t>
  </si>
  <si>
    <t>Электронный балласт ЭПРА 2Х36 (40)Вт.</t>
  </si>
  <si>
    <t>Электронный балласт ЭПРА 2Х18 (20)Вт.</t>
  </si>
  <si>
    <t>Пускатель магнитный</t>
  </si>
  <si>
    <t>серии ПМЕ, реверсивные, с реле</t>
  </si>
  <si>
    <t>27.12.31.20.12.12.11.40.2</t>
  </si>
  <si>
    <t>10 А, 220 В</t>
  </si>
  <si>
    <t>Комплект</t>
  </si>
  <si>
    <t>прочий</t>
  </si>
  <si>
    <t>27.12.31.20.91.11.11.10.1</t>
  </si>
  <si>
    <t>ПМЕ-3, не реверсивные, с реле, 40 А, 220 В</t>
  </si>
  <si>
    <t>серии ПМА, нереверсивный с реле, величина пускателя в зависимости от номинального тока 6,3А</t>
  </si>
  <si>
    <t>27.12.31.20.13.11.12.10.1</t>
  </si>
  <si>
    <t>серии ПМА, нереверсивный с реле, величина пускателя в зависимости от номинального тока 40А</t>
  </si>
  <si>
    <t>27.12.31.20.13.11.12.20.1</t>
  </si>
  <si>
    <t>серии ПМА, нереверсивный с реле, величина пускателя в зависимости от номинального тока 63А</t>
  </si>
  <si>
    <t>27.12.31.20.13.11.12.30.1</t>
  </si>
  <si>
    <t>серии ПМ 12, нереверсивный без реле, величина пускателя в зависимости от номинального тока 10А</t>
  </si>
  <si>
    <t>27.12.31.20.14.15.40.10.1</t>
  </si>
  <si>
    <t>серии ПМ 12, нереверсивный без реле, величина пускателя в зависимости от номинального тока 25А</t>
  </si>
  <si>
    <t>27.12.31.20.14.15.40.11.1</t>
  </si>
  <si>
    <t>серии ПМА, нереверсивный с реле, величина пускателя в зависимости от номинального тока 100А</t>
  </si>
  <si>
    <t>27.12.31.20.13.11.12.40.1</t>
  </si>
  <si>
    <t>серии ПМА, нереверсивный с реле, величина пускателя в зависимости от номинального тока 160А</t>
  </si>
  <si>
    <t>27.12.31.20.13.11.12.50.1</t>
  </si>
  <si>
    <t>Реле</t>
  </si>
  <si>
    <t>промежуточное типа РП</t>
  </si>
  <si>
    <t>27.12.24.12.11.11.11.30.1</t>
  </si>
  <si>
    <t>промежуточное типа РП переменного тока 8-10 А, 220 В</t>
  </si>
  <si>
    <t>27.12.24.15.11.11.11.40.1</t>
  </si>
  <si>
    <t>времени цифровое типа ВЛ</t>
  </si>
  <si>
    <t>времени цифровое типа ВЛ время включения 0-999 секунд, 220 В</t>
  </si>
  <si>
    <t>1887 Т</t>
  </si>
  <si>
    <t>28.24.22.00.00.00.11.06.1</t>
  </si>
  <si>
    <t>Челюсть</t>
  </si>
  <si>
    <t>к гидравлическому ключу</t>
  </si>
  <si>
    <t>Челюсть 4-1/2(114,3мм). Каталожный номер 45291D</t>
  </si>
  <si>
    <t xml:space="preserve">Июль-август 2014 года </t>
  </si>
  <si>
    <t>Республика Казахстан, Мангистауская область, г. Актау, База МТС АО "Каражанбасмунай"</t>
  </si>
  <si>
    <t>50 календарных дней со дня заключения договора</t>
  </si>
  <si>
    <t>1891 Т</t>
  </si>
  <si>
    <t>28.24.22.00.00.00.16.10.1</t>
  </si>
  <si>
    <t>Втулка</t>
  </si>
  <si>
    <t>к ключу буровому</t>
  </si>
  <si>
    <t>Втулка  4-1/2(114,3мм). Каталожный номер 45292D</t>
  </si>
  <si>
    <t>Республика Казахстан, Мангистауская область, г. Актау, производственная база АО "Каражанбасмунай"</t>
  </si>
  <si>
    <t>1892 Т</t>
  </si>
  <si>
    <t>28.24.22.00.00.00.11.03.1</t>
  </si>
  <si>
    <t>Плашка</t>
  </si>
  <si>
    <t>Плашка 2-3/8(60мм). Каталожный номер 45293А</t>
  </si>
  <si>
    <t>1893 Т</t>
  </si>
  <si>
    <t>Плашка 2-7/8(73мм). Каталожный номер 45293В</t>
  </si>
  <si>
    <t>1894 Т</t>
  </si>
  <si>
    <t>Плашка 3-1/2(89мм). Каталожный номер 45293С</t>
  </si>
  <si>
    <t>1941 Т</t>
  </si>
  <si>
    <t>26.51.52.14.11.11.10.67.1</t>
  </si>
  <si>
    <t>Манометр</t>
  </si>
  <si>
    <t>диаметр  корпуса 100 мм, класс  точности 1,5, диапазон показаний от 0 до 250</t>
  </si>
  <si>
    <t>Манометр ДМ 8008-ВУ-250</t>
  </si>
  <si>
    <t>2065 Т</t>
  </si>
  <si>
    <t>28.24.22.00.00.00.11.40.1</t>
  </si>
  <si>
    <t>Вставка</t>
  </si>
  <si>
    <t>к приспособлению для захвата насосно-компрессорных или бурильных труб и удержания их на вес у в устье скважин</t>
  </si>
  <si>
    <t>Вставка 2-3/8(60мм)</t>
  </si>
  <si>
    <t>2066 Т</t>
  </si>
  <si>
    <t>Вставка  2-7/8(73мм)</t>
  </si>
  <si>
    <t>2067 Т</t>
  </si>
  <si>
    <t>Вставка  3-1/2(89мм)</t>
  </si>
  <si>
    <t>2186-2 Т</t>
  </si>
  <si>
    <t>28.14.13.30.00.00.00.01.1</t>
  </si>
  <si>
    <t>Вентиль высокого давления</t>
  </si>
  <si>
    <t>Вентиль высокого давления изготовляют с диаметром условных проходов от 3 до 125мм</t>
  </si>
  <si>
    <t>Запорный вентиль, Форма 2, Цапфа/Муфта 1/2 NPT, PN 420, DN 5. Запорный и дросселирующий вентиль для средств измерения давления жидкостей, газов и паров. Для агрессивных измеряемых сред, а также для агрессивной окружающей среды. Технологические процессы, химическое и нефтехимическое производство, энергетические установки, горнодобывающая промышленность, морские платформы, очистные сооружения.  Конус затвора нержавеющая сталь 1.4571. Уплотнения PTFE (максимальная температура использования 200 °C). Т-образная рукоятка нержавеющая сталь. Номинальное давление PN 420 бар (6.000 psi).</t>
  </si>
  <si>
    <t>2199-1 Т</t>
  </si>
  <si>
    <t>25.94.13.00.00.10.40.11.1</t>
  </si>
  <si>
    <t>Набор ключей</t>
  </si>
  <si>
    <t>Набор ключей комбинированных 28 шт. (от 5,5  до 34 мм)</t>
  </si>
  <si>
    <t>Набор</t>
  </si>
  <si>
    <t>2211-2 Т</t>
  </si>
  <si>
    <t>25.73.30.00.00.25.10.10.1</t>
  </si>
  <si>
    <t>Тиски</t>
  </si>
  <si>
    <t>Слесарные</t>
  </si>
  <si>
    <t>Откидные верстачные тиски модель 25. Крепкий корпус трубных тисок изготовлен из прочного, надежного чугуна. Закаленная легированная сталь делает губки на трубных тисках более износостойкими. Удобная опора для трубы и гибочный ролик. Модель 25 для трубы диаметром от 10 до 114 мм. Каталожный № 40100</t>
  </si>
  <si>
    <t>2212 Т</t>
  </si>
  <si>
    <t>28.24.22.00.00.00.11.01.1</t>
  </si>
  <si>
    <t>Тормозная лента</t>
  </si>
  <si>
    <t>Тормозная лента (для гидравлическая ключа Oil Country 45000)</t>
  </si>
  <si>
    <t>2215 Т</t>
  </si>
  <si>
    <t>28.14.13.22.00.00.00.75.1</t>
  </si>
  <si>
    <t>Кран шаровый</t>
  </si>
  <si>
    <t>Шаровой кран, общепромышленного назначения, номинальный диаметр 100 мм ГОСТ 21345-2005</t>
  </si>
  <si>
    <t>Шаровый кран 100 мм. С внутренней резьбой NPT</t>
  </si>
  <si>
    <t xml:space="preserve">Июнь-июль 2014 года </t>
  </si>
  <si>
    <t>2218-2 Т</t>
  </si>
  <si>
    <t>25.94.11.00.00.26.35.01.1</t>
  </si>
  <si>
    <t>Шпилька</t>
  </si>
  <si>
    <t>длина 160 мм</t>
  </si>
  <si>
    <t>Шпилька 1-1/8" 8 ниток на 1" L-160 mm с одной гайкой</t>
  </si>
  <si>
    <t>2219-2 Т</t>
  </si>
  <si>
    <t>25.94.11.00.00.26.42.01.1</t>
  </si>
  <si>
    <t>длина 260 мм</t>
  </si>
  <si>
    <t>Шпилька 1-1/8" 8 ниток на 1" L-250 mm с одной гайкой</t>
  </si>
  <si>
    <t>2220-2 Т</t>
  </si>
  <si>
    <t>25.94.11.00.00.26.31.01.1</t>
  </si>
  <si>
    <t>длина 120 мм</t>
  </si>
  <si>
    <t>Шпилька G1" 8 ниток на 1 дюйм L-120 mm с одной гайкой</t>
  </si>
  <si>
    <t>2221-2 Т</t>
  </si>
  <si>
    <t>Шпилька G1" 8 ниток на 1 дюйм L-250 mm с одной гайкой</t>
  </si>
  <si>
    <t>2223-2 Т</t>
  </si>
  <si>
    <t>25.94.11.00.00.24.01.02.1</t>
  </si>
  <si>
    <t>Шприц для смазки</t>
  </si>
  <si>
    <t>рычажный</t>
  </si>
  <si>
    <t xml:space="preserve">Ручной шприц для смазки. Арт. 0986 00. Используется для нагнетания консистентных смазок через пресс-масленки в подвижные части машин и механизмов. Компонент: Шланг гибкий М10 мм, L=300 мм 1 шт. Переходник М10 1 шт. </t>
  </si>
  <si>
    <t>2234 Т</t>
  </si>
  <si>
    <t>25.73.30.00.00.16.08.40.1</t>
  </si>
  <si>
    <t>для винтов с внутренним шестигранником, ГОСТ 11737-93</t>
  </si>
  <si>
    <t>Набор шестигранных ключей</t>
  </si>
  <si>
    <t>2255 Т</t>
  </si>
  <si>
    <t>25.93.17.00.00.12.12.01.1</t>
  </si>
  <si>
    <t>Соединительное звено</t>
  </si>
  <si>
    <t>Для грузоподъемной цепи, повышенной прочности, шаг 8 мм</t>
  </si>
  <si>
    <t>Звено соединительное. Размер цепи 8 мм</t>
  </si>
  <si>
    <t>2315-2 Т</t>
  </si>
  <si>
    <t>25.99.29.00.01.19.01.01.1</t>
  </si>
  <si>
    <t>Желонка</t>
  </si>
  <si>
    <t>механическая, кабельная</t>
  </si>
  <si>
    <t>Механическая желонка</t>
  </si>
  <si>
    <t>25.99.29.00.01.15.14.10.1</t>
  </si>
  <si>
    <t>Клапан</t>
  </si>
  <si>
    <t>Обратный клапан</t>
  </si>
  <si>
    <t>Обратный клапан для мех желонки</t>
  </si>
  <si>
    <t>2318 Т</t>
  </si>
  <si>
    <t>Откидной верстачный тиски модель 27. Крепкий корпус трубных тисок изготовлен из прочного, надежного чугуна. Закаленная легированная сталь делает губки на трубных тисках более износостойкими. Удобная опора для трубы и гибочный ролик. Модель 27 для трубы диаметром от 10 до 118 мм. З каталожный № 40110</t>
  </si>
  <si>
    <t>2282-1 Т</t>
  </si>
  <si>
    <t>28.99.39.00.00.06.01.02.1</t>
  </si>
  <si>
    <t>Поршень-толкатель</t>
  </si>
  <si>
    <t>к превентору</t>
  </si>
  <si>
    <t>Регулировочная  гайка (поршень толкатель)</t>
  </si>
  <si>
    <t xml:space="preserve">Август-сентябрь 2014 года </t>
  </si>
  <si>
    <t>1887-1 Т</t>
  </si>
  <si>
    <t>1891-1 Т</t>
  </si>
  <si>
    <t>1892-1 Т</t>
  </si>
  <si>
    <t>1893-1 Т</t>
  </si>
  <si>
    <t>1894-1 Т</t>
  </si>
  <si>
    <t>1941-1 Т</t>
  </si>
  <si>
    <t>2065-1 Т</t>
  </si>
  <si>
    <t>2066-1 Т</t>
  </si>
  <si>
    <t>2067-1 Т</t>
  </si>
  <si>
    <t>2186-3 Т</t>
  </si>
  <si>
    <t>2199-2 Т</t>
  </si>
  <si>
    <t>2211-3 Т</t>
  </si>
  <si>
    <t>2212-1 Т</t>
  </si>
  <si>
    <t>2215-1 Т</t>
  </si>
  <si>
    <t>2218-3 Т</t>
  </si>
  <si>
    <t>2219-3 Т</t>
  </si>
  <si>
    <t>2220-3 Т</t>
  </si>
  <si>
    <t>2221-3 Т</t>
  </si>
  <si>
    <t>2223-3 Т</t>
  </si>
  <si>
    <t>2234-1 Т</t>
  </si>
  <si>
    <t>2255-1 Т</t>
  </si>
  <si>
    <t>2282-2 Т</t>
  </si>
  <si>
    <t>2315-3 Т</t>
  </si>
  <si>
    <t>2316-3 Т</t>
  </si>
  <si>
    <t>2318-1 Т</t>
  </si>
  <si>
    <t>2316-4 Т</t>
  </si>
  <si>
    <t>Столбцы 1, 11 и 12</t>
  </si>
  <si>
    <t>Столбцы 1, 7, 11 и 12</t>
  </si>
  <si>
    <t>Услуги предоставления доступа в Интернет</t>
  </si>
  <si>
    <t>Услуги предоставления доступа в Интернет от оператора кабельной инфраструктуры</t>
  </si>
  <si>
    <t>61.10.20.06.00.00.00</t>
  </si>
  <si>
    <t>Предоставление &lt;&lt;последней мили&gt;&gt; с использованием технологии РЛЛ</t>
  </si>
  <si>
    <t>Услуги по аренде каналов связи</t>
  </si>
  <si>
    <t>Краткосрочная, среднесрочная или долгосрочная аренда аналоговых и цифровых каналов связи</t>
  </si>
  <si>
    <t>77.39.14.12.00.00.00</t>
  </si>
  <si>
    <t>Подключение и предоставление аналоговой абонентской линии - 5 линии</t>
  </si>
  <si>
    <t>Услуги по передаче данных</t>
  </si>
  <si>
    <t>Услуги по передаче данных по сетям телекоммуникационным проводным</t>
  </si>
  <si>
    <t>61.10.30.01.00.00.00</t>
  </si>
  <si>
    <t>Предоставление доступа к сети Интернет с использованием технологии РЛЛ без учета трафика (Unlimited) на скорости 8 Мбит/cек</t>
  </si>
  <si>
    <t>Услуги по техническому сопровождению интранет-сайта</t>
  </si>
  <si>
    <t>Техническое сопровождение внутреннего интранет-сайта организации</t>
  </si>
  <si>
    <t>63.11.12.50.00.00.00</t>
  </si>
  <si>
    <t>Техническое сопровождение внутреннего интернет-сайта организации</t>
  </si>
  <si>
    <t>Октябрь-декабрь 2014 года</t>
  </si>
  <si>
    <t>Республика Казахстан, Мангистауская область, месторождение Каражанбас</t>
  </si>
  <si>
    <t>Принтер. Высокое качество получаемой печатной продукции. Главную роль играет функция печати, сканирование - второстепенную (используется в 2-3 раза реже принтера). Струйная печать. Разрешение принтера - 600 х 600 dpi.</t>
  </si>
  <si>
    <t>26.20.18.00.03.13.11.10.1</t>
  </si>
  <si>
    <t>Аппарат телефонный</t>
  </si>
  <si>
    <t>IP-телефония, ЖК-дисплей, телефонная трубка, клавиши набора номера (тастатура), разъем для подключения к IP-сети резервный разъем для подключения к городской телефонной сети (может отсутствовать)</t>
  </si>
  <si>
    <t>26.30.21.00.01.23.31.10.1</t>
  </si>
  <si>
    <t>Ноябрь-декабрь 2014 года</t>
  </si>
  <si>
    <t>Республика Казахстан, Мангистауская область, месторождение Каражанбас/Каламкас</t>
  </si>
  <si>
    <t>2327 Т</t>
  </si>
  <si>
    <t>25.99.29.00.10.01.00.10.1</t>
  </si>
  <si>
    <t>Контейнер</t>
  </si>
  <si>
    <t>металлический, для мусора</t>
  </si>
  <si>
    <t>Мусорные контейнеры</t>
  </si>
  <si>
    <t>Июнь-июль 2014 года</t>
  </si>
  <si>
    <t>мусорный, пластиковый</t>
  </si>
  <si>
    <t>22.22.13.45.01.01.10.00.1</t>
  </si>
  <si>
    <t>Пластиковый контейнер для пищевых отходов с объемом 120 литров</t>
  </si>
  <si>
    <t>Пластиковый контейнер для пищевых отходов с объемом 660 литров</t>
  </si>
  <si>
    <t>124 У</t>
  </si>
  <si>
    <t>85.59.19.10.00.00.00</t>
  </si>
  <si>
    <t>Услуги образовательные по подготовке, переподготовке и повышению квалификации работников</t>
  </si>
  <si>
    <t>Подготовка, переподготовка и повышение квалификации работников,включая организацию обучающих тренингов и семинаров</t>
  </si>
  <si>
    <t>Сиситема оплаты труда</t>
  </si>
  <si>
    <t>Март, октябрь 2014 года</t>
  </si>
  <si>
    <t>Республика Казахстан, г.Алматы</t>
  </si>
  <si>
    <t>Март, ноябрь 2014 года</t>
  </si>
  <si>
    <t>124-1 У</t>
  </si>
  <si>
    <t>Октябрь 2014 года</t>
  </si>
  <si>
    <t>Столбцы 1, 11, 14, 20 и 21</t>
  </si>
  <si>
    <t>Нормирование и оплата труа</t>
  </si>
  <si>
    <t>Ноябрь 2014 года</t>
  </si>
  <si>
    <t>113-1 У</t>
  </si>
  <si>
    <t>Трудовое законодательство РК</t>
  </si>
  <si>
    <t>Трудовые споры: причины их возникновения и порядок разрешения</t>
  </si>
  <si>
    <t>139 У</t>
  </si>
  <si>
    <t>Сварка сталей нефтегазового сортамента при монтаже и ремонте оборудования,нефтегазовых  обьектов</t>
  </si>
  <si>
    <t>Август-сентябрь 2014 года</t>
  </si>
  <si>
    <t>Республика Казахстан, Мангистауская область, г.Актау</t>
  </si>
  <si>
    <t>Сентябрь 2014 года</t>
  </si>
  <si>
    <t>140 У</t>
  </si>
  <si>
    <t>Планирование и бюджетирование,виды бюджетов</t>
  </si>
  <si>
    <t>Июнь 2014 года</t>
  </si>
  <si>
    <t>HR практикум: поиск, подбор и адаптация персонала</t>
  </si>
  <si>
    <t>2850 Т</t>
  </si>
  <si>
    <t>Контрольный груз</t>
  </si>
  <si>
    <t>грузы для проведения динамических испытаний, статических испытаний грузоподъемных машин</t>
  </si>
  <si>
    <t>Форма  куб масса -10 тонна,   Обрампение по периметру угольниками  75х75мм</t>
  </si>
  <si>
    <t>2851 Т</t>
  </si>
  <si>
    <t>Форма  куб масса -5 тонна, Обрампение по периметру угольниками  75х75мм</t>
  </si>
  <si>
    <t>2852 Т</t>
  </si>
  <si>
    <t>Форма  куб масса -3 тонна,   Обрампение по периметру угольниками  75х75мм</t>
  </si>
  <si>
    <t>2853 Т</t>
  </si>
  <si>
    <t>Форма  куб масса -1 тонна,   Обрампение по периметру угольниками  75х75мм</t>
  </si>
  <si>
    <t>2850-1 Т</t>
  </si>
  <si>
    <t>2851-1 Т</t>
  </si>
  <si>
    <t>2852-1 Т</t>
  </si>
  <si>
    <t>2853-1 Т</t>
  </si>
  <si>
    <t>2865 Т</t>
  </si>
  <si>
    <t>Электродвигатель</t>
  </si>
  <si>
    <t>Электродвигатель, вентилятор с диффузором</t>
  </si>
  <si>
    <t>Электродвигатель, вентилятор с диффузором 300 мм, На конденсатор, d = лопастей 300мм, 220 Вт</t>
  </si>
  <si>
    <t>2865-1 Т</t>
  </si>
  <si>
    <t>Вентилятор</t>
  </si>
  <si>
    <t>вытяжной</t>
  </si>
  <si>
    <t>28.25.20.00.00.00.16.11.1</t>
  </si>
  <si>
    <t>Столбцы 1, 3, 4 и 5</t>
  </si>
  <si>
    <t>2882 Т</t>
  </si>
  <si>
    <t>2883 Т</t>
  </si>
  <si>
    <t>2884 Т</t>
  </si>
  <si>
    <t>2885 Т</t>
  </si>
  <si>
    <t>2886 Т</t>
  </si>
  <si>
    <t>2887 Т</t>
  </si>
  <si>
    <t>2888 Т</t>
  </si>
  <si>
    <t>2889 Т</t>
  </si>
  <si>
    <t>2890 Т</t>
  </si>
  <si>
    <t>2891 Т</t>
  </si>
  <si>
    <t>2892 Т</t>
  </si>
  <si>
    <t>2893 Т</t>
  </si>
  <si>
    <t>2894 Т</t>
  </si>
  <si>
    <t>2895 Т</t>
  </si>
  <si>
    <t>2896 Т</t>
  </si>
  <si>
    <t>2897 Т</t>
  </si>
  <si>
    <t>2898 Т</t>
  </si>
  <si>
    <t>2899 Т</t>
  </si>
  <si>
    <t>2900 Т</t>
  </si>
  <si>
    <t>2901 Т</t>
  </si>
  <si>
    <t>2902 Т</t>
  </si>
  <si>
    <t>2903 Т</t>
  </si>
  <si>
    <t>262 У</t>
  </si>
  <si>
    <t>263 У</t>
  </si>
  <si>
    <t>264 У</t>
  </si>
  <si>
    <t>265 У</t>
  </si>
  <si>
    <t>266 У</t>
  </si>
  <si>
    <t>267 У</t>
  </si>
  <si>
    <t>268 У</t>
  </si>
  <si>
    <t>269 У</t>
  </si>
  <si>
    <t>270 У</t>
  </si>
  <si>
    <t>к Приказу №306-П от 14 октября 2014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</si>
</sst>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0_ ;\-#,##0.00\ "/>
    <numFmt numFmtId="165" formatCode="_-* #,##0_р_._-;\-* #,##0_р_._-;_-* &quot;-&quot;??_р_._-;_-@_-"/>
    <numFmt numFmtId="166" formatCode="dd/mm/yyyy;@"/>
  </numFmts>
  <fonts count="3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</font>
    <font>
      <sz val="10"/>
      <name val="Arial"/>
      <family val="2"/>
      <charset val="204"/>
    </font>
    <font>
      <sz val="10"/>
      <name val="Helv"/>
    </font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7">
    <xf numFmtId="0" fontId="0" fillId="0" borderId="0"/>
    <xf numFmtId="0" fontId="26" fillId="2" borderId="1"/>
    <xf numFmtId="43" fontId="27" fillId="2" borderId="1" applyFont="0" applyFill="0" applyBorder="0" applyAlignment="0" applyProtection="0"/>
    <xf numFmtId="0" fontId="28" fillId="2" borderId="1"/>
    <xf numFmtId="0" fontId="31" fillId="2" borderId="1"/>
    <xf numFmtId="0" fontId="10" fillId="2" borderId="1"/>
    <xf numFmtId="0" fontId="27" fillId="2" borderId="1"/>
    <xf numFmtId="43" fontId="9" fillId="2" borderId="1" applyFont="0" applyFill="0" applyBorder="0" applyAlignment="0" applyProtection="0"/>
    <xf numFmtId="0" fontId="8" fillId="2" borderId="1"/>
    <xf numFmtId="0" fontId="7" fillId="2" borderId="1"/>
    <xf numFmtId="0" fontId="32" fillId="2" borderId="1"/>
    <xf numFmtId="0" fontId="29" fillId="2" borderId="1"/>
    <xf numFmtId="0" fontId="6" fillId="2" borderId="1"/>
    <xf numFmtId="43" fontId="5" fillId="2" borderId="1" applyFont="0" applyFill="0" applyBorder="0" applyAlignment="0" applyProtection="0"/>
    <xf numFmtId="0" fontId="32" fillId="2" borderId="1"/>
    <xf numFmtId="0" fontId="32" fillId="2" borderId="1"/>
    <xf numFmtId="0" fontId="27" fillId="2" borderId="1"/>
    <xf numFmtId="0" fontId="26" fillId="2" borderId="1"/>
    <xf numFmtId="0" fontId="4" fillId="2" borderId="1"/>
    <xf numFmtId="0" fontId="34" fillId="2" borderId="1"/>
    <xf numFmtId="0" fontId="33" fillId="2" borderId="1"/>
    <xf numFmtId="0" fontId="3" fillId="2" borderId="1"/>
    <xf numFmtId="43" fontId="27" fillId="2" borderId="1" applyFont="0" applyFill="0" applyBorder="0" applyAlignment="0" applyProtection="0"/>
    <xf numFmtId="0" fontId="2" fillId="2" borderId="1"/>
    <xf numFmtId="0" fontId="1" fillId="2" borderId="1"/>
    <xf numFmtId="0" fontId="33" fillId="2" borderId="1"/>
    <xf numFmtId="0" fontId="26" fillId="2" borderId="1"/>
  </cellStyleXfs>
  <cellXfs count="133">
    <xf numFmtId="0" fontId="0" fillId="0" borderId="0" xfId="0"/>
    <xf numFmtId="0" fontId="35" fillId="0" borderId="2" xfId="1" applyFont="1" applyFill="1" applyBorder="1" applyAlignment="1">
      <alignment horizontal="center" vertical="center" wrapText="1"/>
    </xf>
    <xf numFmtId="1" fontId="36" fillId="0" borderId="2" xfId="1" applyNumberFormat="1" applyFont="1" applyFill="1" applyBorder="1" applyAlignment="1">
      <alignment horizontal="center" vertical="center" wrapText="1"/>
    </xf>
    <xf numFmtId="4" fontId="11" fillId="0" borderId="2" xfId="1" applyNumberFormat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left" vertical="center"/>
    </xf>
    <xf numFmtId="0" fontId="36" fillId="0" borderId="2" xfId="1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1" fontId="11" fillId="0" borderId="2" xfId="1" applyNumberFormat="1" applyFont="1" applyFill="1" applyBorder="1" applyAlignment="1">
      <alignment horizontal="center" vertical="center" wrapText="1"/>
    </xf>
    <xf numFmtId="1" fontId="36" fillId="0" borderId="2" xfId="0" applyNumberFormat="1" applyFont="1" applyFill="1" applyBorder="1" applyAlignment="1">
      <alignment horizontal="center" vertical="center" wrapText="1"/>
    </xf>
    <xf numFmtId="4" fontId="36" fillId="0" borderId="2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11" fillId="0" borderId="1" xfId="0" applyNumberFormat="1" applyFont="1" applyFill="1" applyBorder="1"/>
    <xf numFmtId="1" fontId="29" fillId="0" borderId="1" xfId="3" applyNumberFormat="1" applyFont="1" applyFill="1" applyAlignment="1">
      <alignment horizontal="center" vertical="center" wrapText="1"/>
    </xf>
    <xf numFmtId="3" fontId="29" fillId="0" borderId="1" xfId="3" applyNumberFormat="1" applyFont="1" applyFill="1" applyAlignment="1">
      <alignment horizontal="right" vertical="center" wrapText="1"/>
    </xf>
    <xf numFmtId="4" fontId="29" fillId="0" borderId="1" xfId="3" applyNumberFormat="1" applyFont="1" applyFill="1" applyAlignment="1">
      <alignment horizontal="right" vertical="center" wrapText="1"/>
    </xf>
    <xf numFmtId="0" fontId="0" fillId="0" borderId="0" xfId="0" applyFill="1"/>
    <xf numFmtId="1" fontId="29" fillId="0" borderId="1" xfId="1" applyNumberFormat="1" applyFont="1" applyFill="1" applyAlignment="1">
      <alignment horizontal="center" vertical="center" wrapText="1"/>
    </xf>
    <xf numFmtId="3" fontId="29" fillId="0" borderId="1" xfId="1" applyNumberFormat="1" applyFont="1" applyFill="1" applyBorder="1" applyAlignment="1">
      <alignment horizontal="right" vertical="center" wrapText="1"/>
    </xf>
    <xf numFmtId="4" fontId="29" fillId="0" borderId="1" xfId="1" applyNumberFormat="1" applyFont="1" applyFill="1" applyAlignment="1">
      <alignment horizontal="right" vertical="center" wrapText="1"/>
    </xf>
    <xf numFmtId="0" fontId="12" fillId="0" borderId="1" xfId="0" applyNumberFormat="1" applyFont="1" applyFill="1" applyBorder="1"/>
    <xf numFmtId="0" fontId="14" fillId="0" borderId="1" xfId="0" applyNumberFormat="1" applyFont="1" applyFill="1" applyBorder="1" applyAlignment="1">
      <alignment horizontal="center"/>
    </xf>
    <xf numFmtId="0" fontId="15" fillId="0" borderId="1" xfId="0" applyNumberFormat="1" applyFont="1" applyFill="1" applyBorder="1"/>
    <xf numFmtId="0" fontId="16" fillId="0" borderId="8" xfId="0" applyNumberFormat="1" applyFont="1" applyFill="1" applyBorder="1" applyAlignment="1">
      <alignment horizontal="center" vertical="top" wrapText="1"/>
    </xf>
    <xf numFmtId="0" fontId="17" fillId="0" borderId="9" xfId="0" applyNumberFormat="1" applyFont="1" applyFill="1" applyBorder="1" applyAlignment="1">
      <alignment horizontal="center" vertical="top" wrapText="1"/>
    </xf>
    <xf numFmtId="0" fontId="13" fillId="0" borderId="2" xfId="1" applyFont="1" applyFill="1" applyBorder="1" applyAlignment="1">
      <alignment horizontal="center" vertical="center"/>
    </xf>
    <xf numFmtId="1" fontId="35" fillId="0" borderId="2" xfId="1" applyNumberFormat="1" applyFont="1" applyFill="1" applyBorder="1" applyAlignment="1">
      <alignment horizontal="center" vertical="center" wrapText="1"/>
    </xf>
    <xf numFmtId="0" fontId="35" fillId="0" borderId="2" xfId="6" applyFont="1" applyFill="1" applyBorder="1" applyAlignment="1">
      <alignment horizontal="center" vertical="center" wrapText="1"/>
    </xf>
    <xf numFmtId="1" fontId="35" fillId="0" borderId="2" xfId="2" applyNumberFormat="1" applyFont="1" applyFill="1" applyBorder="1" applyAlignment="1">
      <alignment horizontal="center" vertical="center"/>
    </xf>
    <xf numFmtId="4" fontId="35" fillId="0" borderId="2" xfId="2" applyNumberFormat="1" applyFont="1" applyFill="1" applyBorder="1" applyAlignment="1">
      <alignment horizontal="center" vertical="center" wrapText="1"/>
    </xf>
    <xf numFmtId="4" fontId="35" fillId="0" borderId="2" xfId="2" applyNumberFormat="1" applyFont="1" applyFill="1" applyBorder="1" applyAlignment="1">
      <alignment horizontal="center" vertical="center"/>
    </xf>
    <xf numFmtId="0" fontId="35" fillId="0" borderId="2" xfId="5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 wrapText="1"/>
    </xf>
    <xf numFmtId="164" fontId="36" fillId="0" borderId="2" xfId="0" applyNumberFormat="1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 wrapText="1"/>
    </xf>
    <xf numFmtId="1" fontId="35" fillId="0" borderId="2" xfId="2" applyNumberFormat="1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/>
    </xf>
    <xf numFmtId="0" fontId="11" fillId="0" borderId="0" xfId="0" applyFont="1" applyFill="1"/>
    <xf numFmtId="0" fontId="13" fillId="0" borderId="2" xfId="1" applyFont="1" applyFill="1" applyBorder="1" applyAlignment="1">
      <alignment horizontal="left" vertical="center" wrapText="1"/>
    </xf>
    <xf numFmtId="164" fontId="38" fillId="0" borderId="2" xfId="2" applyNumberFormat="1" applyFont="1" applyFill="1" applyBorder="1" applyAlignment="1">
      <alignment horizontal="center" vertical="center"/>
    </xf>
    <xf numFmtId="4" fontId="38" fillId="0" borderId="2" xfId="1" applyNumberFormat="1" applyFont="1" applyFill="1" applyBorder="1" applyAlignment="1">
      <alignment horizontal="center" vertical="center" wrapText="1"/>
    </xf>
    <xf numFmtId="4" fontId="35" fillId="0" borderId="2" xfId="0" applyNumberFormat="1" applyFont="1" applyFill="1" applyBorder="1" applyAlignment="1">
      <alignment horizontal="center" vertical="center" wrapText="1"/>
    </xf>
    <xf numFmtId="2" fontId="35" fillId="0" borderId="2" xfId="1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/>
    </xf>
    <xf numFmtId="49" fontId="36" fillId="0" borderId="2" xfId="0" applyNumberFormat="1" applyFont="1" applyFill="1" applyBorder="1" applyAlignment="1">
      <alignment horizontal="center" vertical="center"/>
    </xf>
    <xf numFmtId="0" fontId="35" fillId="0" borderId="2" xfId="5" applyFont="1" applyFill="1" applyBorder="1" applyAlignment="1">
      <alignment horizontal="center" vertical="center"/>
    </xf>
    <xf numFmtId="0" fontId="35" fillId="0" borderId="10" xfId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4" fontId="13" fillId="0" borderId="2" xfId="1" applyNumberFormat="1" applyFont="1" applyFill="1" applyBorder="1" applyAlignment="1">
      <alignment horizontal="center" vertical="center" wrapText="1"/>
    </xf>
    <xf numFmtId="49" fontId="35" fillId="0" borderId="2" xfId="1" applyNumberFormat="1" applyFont="1" applyFill="1" applyBorder="1" applyAlignment="1">
      <alignment horizontal="center" vertical="center" wrapText="1"/>
    </xf>
    <xf numFmtId="49" fontId="35" fillId="0" borderId="2" xfId="0" applyNumberFormat="1" applyFont="1" applyFill="1" applyBorder="1" applyAlignment="1">
      <alignment horizontal="center" vertical="center" wrapText="1"/>
    </xf>
    <xf numFmtId="4" fontId="30" fillId="0" borderId="1" xfId="1" applyNumberFormat="1" applyFont="1" applyFill="1" applyAlignment="1">
      <alignment horizontal="right" vertical="center" wrapText="1"/>
    </xf>
    <xf numFmtId="1" fontId="30" fillId="0" borderId="1" xfId="1" applyNumberFormat="1" applyFont="1" applyFill="1" applyAlignment="1">
      <alignment horizontal="right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35" fillId="2" borderId="2" xfId="1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 wrapText="1"/>
    </xf>
    <xf numFmtId="0" fontId="35" fillId="2" borderId="2" xfId="6" applyFont="1" applyFill="1" applyBorder="1" applyAlignment="1">
      <alignment horizontal="center" vertical="center" wrapText="1"/>
    </xf>
    <xf numFmtId="1" fontId="35" fillId="2" borderId="2" xfId="1" applyNumberFormat="1" applyFont="1" applyFill="1" applyBorder="1" applyAlignment="1">
      <alignment horizontal="center" vertical="center" wrapText="1"/>
    </xf>
    <xf numFmtId="1" fontId="36" fillId="2" borderId="2" xfId="1" applyNumberFormat="1" applyFont="1" applyFill="1" applyBorder="1" applyAlignment="1">
      <alignment horizontal="center" vertical="center" wrapText="1"/>
    </xf>
    <xf numFmtId="4" fontId="11" fillId="2" borderId="2" xfId="1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0" fontId="35" fillId="2" borderId="2" xfId="5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/>
    </xf>
    <xf numFmtId="1" fontId="35" fillId="2" borderId="2" xfId="2" applyNumberFormat="1" applyFont="1" applyFill="1" applyBorder="1" applyAlignment="1">
      <alignment horizontal="center" vertical="center"/>
    </xf>
    <xf numFmtId="4" fontId="35" fillId="2" borderId="2" xfId="2" applyNumberFormat="1" applyFont="1" applyFill="1" applyBorder="1" applyAlignment="1">
      <alignment horizontal="center" vertical="center"/>
    </xf>
    <xf numFmtId="164" fontId="35" fillId="2" borderId="2" xfId="2" applyNumberFormat="1" applyFont="1" applyFill="1" applyBorder="1" applyAlignment="1">
      <alignment horizontal="center" vertical="center"/>
    </xf>
    <xf numFmtId="4" fontId="35" fillId="2" borderId="2" xfId="1" applyNumberFormat="1" applyFont="1" applyFill="1" applyBorder="1" applyAlignment="1">
      <alignment horizontal="center" vertical="center" wrapText="1"/>
    </xf>
    <xf numFmtId="0" fontId="36" fillId="2" borderId="11" xfId="0" applyFont="1" applyFill="1" applyBorder="1" applyAlignment="1">
      <alignment horizontal="center" vertical="center" wrapText="1"/>
    </xf>
    <xf numFmtId="0" fontId="35" fillId="2" borderId="11" xfId="0" applyFont="1" applyFill="1" applyBorder="1" applyAlignment="1">
      <alignment horizontal="center" vertical="center" wrapText="1"/>
    </xf>
    <xf numFmtId="0" fontId="35" fillId="2" borderId="11" xfId="5" applyFont="1" applyFill="1" applyBorder="1" applyAlignment="1">
      <alignment horizontal="center" vertical="center" wrapText="1"/>
    </xf>
    <xf numFmtId="0" fontId="36" fillId="2" borderId="11" xfId="9" applyFont="1" applyFill="1" applyBorder="1" applyAlignment="1">
      <alignment horizontal="center" vertical="center" wrapText="1"/>
    </xf>
    <xf numFmtId="1" fontId="11" fillId="2" borderId="2" xfId="1" applyNumberFormat="1" applyFont="1" applyFill="1" applyBorder="1" applyAlignment="1">
      <alignment horizontal="center" vertical="center" wrapText="1"/>
    </xf>
    <xf numFmtId="1" fontId="35" fillId="2" borderId="11" xfId="2" applyNumberFormat="1" applyFont="1" applyFill="1" applyBorder="1" applyAlignment="1">
      <alignment horizontal="center" vertical="center" wrapText="1"/>
    </xf>
    <xf numFmtId="4" fontId="35" fillId="2" borderId="11" xfId="2" applyNumberFormat="1" applyFont="1" applyFill="1" applyBorder="1" applyAlignment="1">
      <alignment horizontal="center" vertical="center" wrapText="1"/>
    </xf>
    <xf numFmtId="0" fontId="35" fillId="2" borderId="2" xfId="24" applyFont="1" applyFill="1" applyBorder="1" applyAlignment="1">
      <alignment horizontal="center" vertical="center" wrapText="1"/>
    </xf>
    <xf numFmtId="3" fontId="35" fillId="2" borderId="2" xfId="25" applyNumberFormat="1" applyFont="1" applyFill="1" applyBorder="1" applyAlignment="1" applyProtection="1">
      <alignment horizontal="center" vertical="center" wrapText="1"/>
    </xf>
    <xf numFmtId="1" fontId="35" fillId="2" borderId="2" xfId="0" applyNumberFormat="1" applyFont="1" applyFill="1" applyBorder="1" applyAlignment="1">
      <alignment horizontal="center" vertical="center" wrapText="1"/>
    </xf>
    <xf numFmtId="4" fontId="35" fillId="2" borderId="2" xfId="0" applyNumberFormat="1" applyFont="1" applyFill="1" applyBorder="1" applyAlignment="1">
      <alignment horizontal="center" vertical="center" wrapText="1"/>
    </xf>
    <xf numFmtId="0" fontId="35" fillId="2" borderId="0" xfId="0" applyFont="1" applyFill="1" applyAlignment="1">
      <alignment horizontal="center" vertical="center" wrapText="1"/>
    </xf>
    <xf numFmtId="2" fontId="36" fillId="2" borderId="2" xfId="1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/>
    </xf>
    <xf numFmtId="49" fontId="11" fillId="2" borderId="11" xfId="0" applyNumberFormat="1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35" fillId="2" borderId="11" xfId="6" applyFont="1" applyFill="1" applyBorder="1" applyAlignment="1">
      <alignment horizontal="center" vertical="center" wrapText="1"/>
    </xf>
    <xf numFmtId="4" fontId="35" fillId="2" borderId="11" xfId="2" applyNumberFormat="1" applyFont="1" applyFill="1" applyBorder="1" applyAlignment="1">
      <alignment horizontal="center" vertical="center"/>
    </xf>
    <xf numFmtId="0" fontId="36" fillId="2" borderId="11" xfId="0" applyFont="1" applyFill="1" applyBorder="1" applyAlignment="1">
      <alignment horizontal="center" vertical="center"/>
    </xf>
    <xf numFmtId="0" fontId="11" fillId="2" borderId="2" xfId="25" applyFont="1" applyFill="1" applyBorder="1" applyAlignment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1" fontId="35" fillId="2" borderId="2" xfId="2" applyNumberFormat="1" applyFont="1" applyFill="1" applyBorder="1" applyAlignment="1">
      <alignment horizontal="center" vertical="center" wrapText="1"/>
    </xf>
    <xf numFmtId="4" fontId="35" fillId="2" borderId="2" xfId="2" applyNumberFormat="1" applyFont="1" applyFill="1" applyBorder="1" applyAlignment="1">
      <alignment horizontal="center" vertical="center" wrapText="1"/>
    </xf>
    <xf numFmtId="4" fontId="35" fillId="2" borderId="2" xfId="13" applyNumberFormat="1" applyFont="1" applyFill="1" applyBorder="1" applyAlignment="1">
      <alignment horizontal="center" vertical="center" wrapText="1"/>
    </xf>
    <xf numFmtId="0" fontId="35" fillId="2" borderId="10" xfId="1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center" vertical="center" wrapText="1"/>
    </xf>
    <xf numFmtId="164" fontId="36" fillId="2" borderId="2" xfId="0" applyNumberFormat="1" applyFont="1" applyFill="1" applyBorder="1" applyAlignment="1">
      <alignment horizontal="center" vertical="center"/>
    </xf>
    <xf numFmtId="0" fontId="35" fillId="2" borderId="2" xfId="17" applyFont="1" applyFill="1" applyBorder="1" applyAlignment="1">
      <alignment horizontal="center" vertical="center" wrapText="1"/>
    </xf>
    <xf numFmtId="1" fontId="35" fillId="2" borderId="2" xfId="11" applyNumberFormat="1" applyFont="1" applyFill="1" applyBorder="1" applyAlignment="1">
      <alignment horizontal="center" vertical="center" wrapText="1"/>
    </xf>
    <xf numFmtId="0" fontId="11" fillId="2" borderId="2" xfId="19" applyNumberFormat="1" applyFont="1" applyFill="1" applyBorder="1" applyAlignment="1">
      <alignment horizontal="center" vertical="center" wrapText="1"/>
    </xf>
    <xf numFmtId="165" fontId="35" fillId="2" borderId="2" xfId="2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 wrapText="1"/>
    </xf>
    <xf numFmtId="0" fontId="16" fillId="2" borderId="2" xfId="0" applyNumberFormat="1" applyFont="1" applyFill="1" applyBorder="1" applyAlignment="1">
      <alignment horizontal="center" vertical="top" wrapText="1"/>
    </xf>
    <xf numFmtId="0" fontId="0" fillId="2" borderId="0" xfId="0" applyFill="1"/>
    <xf numFmtId="0" fontId="35" fillId="2" borderId="2" xfId="26" applyFont="1" applyFill="1" applyBorder="1" applyAlignment="1" applyProtection="1">
      <alignment horizontal="center" vertical="center" wrapText="1"/>
    </xf>
    <xf numFmtId="1" fontId="36" fillId="2" borderId="2" xfId="0" applyNumberFormat="1" applyFont="1" applyFill="1" applyBorder="1" applyAlignment="1">
      <alignment horizontal="center" vertical="center" wrapText="1"/>
    </xf>
    <xf numFmtId="0" fontId="35" fillId="2" borderId="2" xfId="16" applyFont="1" applyFill="1" applyBorder="1" applyAlignment="1">
      <alignment horizontal="center" vertical="center" wrapText="1"/>
    </xf>
    <xf numFmtId="1" fontId="36" fillId="2" borderId="2" xfId="2" applyNumberFormat="1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2" fontId="35" fillId="2" borderId="2" xfId="1" applyNumberFormat="1" applyFont="1" applyFill="1" applyBorder="1" applyAlignment="1">
      <alignment horizontal="center" vertical="center" wrapText="1"/>
    </xf>
    <xf numFmtId="166" fontId="35" fillId="2" borderId="2" xfId="0" applyNumberFormat="1" applyFont="1" applyFill="1" applyBorder="1" applyAlignment="1">
      <alignment horizontal="center" vertical="center" wrapText="1"/>
    </xf>
    <xf numFmtId="3" fontId="36" fillId="2" borderId="2" xfId="11" applyNumberFormat="1" applyFont="1" applyFill="1" applyBorder="1" applyAlignment="1">
      <alignment horizontal="center" vertical="center" wrapText="1"/>
    </xf>
    <xf numFmtId="0" fontId="35" fillId="2" borderId="2" xfId="0" applyFont="1" applyFill="1" applyBorder="1" applyAlignment="1" applyProtection="1">
      <alignment horizontal="center" vertical="center" wrapText="1"/>
    </xf>
    <xf numFmtId="0" fontId="35" fillId="2" borderId="2" xfId="12" applyFont="1" applyFill="1" applyBorder="1" applyAlignment="1">
      <alignment horizontal="center" vertical="center" wrapText="1"/>
    </xf>
    <xf numFmtId="4" fontId="35" fillId="2" borderId="2" xfId="22" applyNumberFormat="1" applyFont="1" applyFill="1" applyBorder="1" applyAlignment="1">
      <alignment horizontal="center" vertical="center" wrapText="1"/>
    </xf>
    <xf numFmtId="0" fontId="36" fillId="2" borderId="2" xfId="9" applyFont="1" applyFill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center" vertical="center" wrapText="1"/>
    </xf>
    <xf numFmtId="0" fontId="21" fillId="0" borderId="5" xfId="0" applyNumberFormat="1" applyFont="1" applyFill="1" applyBorder="1" applyAlignment="1">
      <alignment horizontal="center" vertical="center" wrapText="1"/>
    </xf>
    <xf numFmtId="0" fontId="22" fillId="0" borderId="6" xfId="0" applyNumberFormat="1" applyFont="1" applyFill="1" applyBorder="1" applyAlignment="1">
      <alignment horizontal="center" vertical="center" wrapText="1"/>
    </xf>
    <xf numFmtId="1" fontId="30" fillId="0" borderId="1" xfId="4" applyNumberFormat="1" applyFont="1" applyFill="1" applyBorder="1" applyAlignment="1">
      <alignment horizontal="center" vertical="center" wrapText="1"/>
    </xf>
    <xf numFmtId="4" fontId="30" fillId="0" borderId="1" xfId="3" applyNumberFormat="1" applyFont="1" applyFill="1" applyAlignment="1">
      <alignment horizontal="right" vertical="center" wrapText="1"/>
    </xf>
    <xf numFmtId="4" fontId="30" fillId="0" borderId="1" xfId="1" applyNumberFormat="1" applyFont="1" applyFill="1" applyBorder="1" applyAlignment="1">
      <alignment horizontal="right" vertical="center" wrapText="1"/>
    </xf>
    <xf numFmtId="1" fontId="30" fillId="0" borderId="1" xfId="1" applyNumberFormat="1" applyFont="1" applyFill="1" applyBorder="1" applyAlignment="1">
      <alignment horizontal="right" vertical="center" wrapText="1"/>
    </xf>
    <xf numFmtId="4" fontId="30" fillId="0" borderId="1" xfId="1" applyNumberFormat="1" applyFont="1" applyFill="1" applyAlignment="1">
      <alignment horizontal="right" vertical="center" wrapText="1"/>
    </xf>
    <xf numFmtId="0" fontId="23" fillId="0" borderId="5" xfId="0" applyNumberFormat="1" applyFont="1" applyFill="1" applyBorder="1" applyAlignment="1">
      <alignment horizontal="center" vertical="center" wrapText="1"/>
    </xf>
    <xf numFmtId="0" fontId="24" fillId="0" borderId="4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18" fillId="0" borderId="5" xfId="0" applyNumberFormat="1" applyFont="1" applyFill="1" applyBorder="1" applyAlignment="1">
      <alignment horizontal="center" vertical="center" wrapText="1"/>
    </xf>
    <xf numFmtId="0" fontId="19" fillId="0" borderId="4" xfId="0" applyNumberFormat="1" applyFont="1" applyFill="1" applyBorder="1" applyAlignment="1">
      <alignment horizontal="center" vertical="center" wrapText="1"/>
    </xf>
    <xf numFmtId="0" fontId="21" fillId="0" borderId="7" xfId="0" applyNumberFormat="1" applyFont="1" applyFill="1" applyBorder="1" applyAlignment="1">
      <alignment horizontal="center" vertical="center" wrapText="1"/>
    </xf>
    <xf numFmtId="0" fontId="22" fillId="0" borderId="3" xfId="0" applyNumberFormat="1" applyFont="1" applyFill="1" applyBorder="1" applyAlignment="1">
      <alignment horizontal="center" vertical="center" wrapText="1"/>
    </xf>
    <xf numFmtId="0" fontId="25" fillId="0" borderId="6" xfId="0" applyNumberFormat="1" applyFont="1" applyFill="1" applyBorder="1" applyAlignment="1">
      <alignment horizontal="center" vertical="center" wrapText="1"/>
    </xf>
    <xf numFmtId="0" fontId="20" fillId="0" borderId="6" xfId="0" applyNumberFormat="1" applyFont="1" applyFill="1" applyBorder="1" applyAlignment="1">
      <alignment horizontal="center" vertical="center" wrapText="1"/>
    </xf>
    <xf numFmtId="1" fontId="30" fillId="0" borderId="1" xfId="1" applyNumberFormat="1" applyFont="1" applyFill="1" applyAlignment="1">
      <alignment horizontal="right" vertical="center" wrapText="1"/>
    </xf>
  </cellXfs>
  <cellStyles count="27">
    <cellStyle name="Normal 4" xfId="10"/>
    <cellStyle name="Style 1 2" xfId="20"/>
    <cellStyle name="Обычный" xfId="0" builtinId="0"/>
    <cellStyle name="Обычный 10 2" xfId="15"/>
    <cellStyle name="Обычный 100" xfId="21"/>
    <cellStyle name="Обычный 15" xfId="24"/>
    <cellStyle name="Обычный 19 3" xfId="23"/>
    <cellStyle name="Обычный 2" xfId="4"/>
    <cellStyle name="Обычный 2 2" xfId="11"/>
    <cellStyle name="Обычный 2 2 10 2" xfId="18"/>
    <cellStyle name="Обычный 2 2 2" xfId="1"/>
    <cellStyle name="Обычный 2 2 2 2" xfId="17"/>
    <cellStyle name="Обычный 2 2 2 3" xfId="6"/>
    <cellStyle name="Обычный 2 4 3 3 2 2 3 2" xfId="8"/>
    <cellStyle name="Обычный 24 2 2 3" xfId="12"/>
    <cellStyle name="Обычный 24 2 3 2" xfId="5"/>
    <cellStyle name="Обычный 29" xfId="9"/>
    <cellStyle name="Обычный 3" xfId="19"/>
    <cellStyle name="Обычный 3 10" xfId="14"/>
    <cellStyle name="Обычный 7" xfId="3"/>
    <cellStyle name="Обычный 8 4 2" xfId="16"/>
    <cellStyle name="Обычный_Лист1" xfId="25"/>
    <cellStyle name="Обычный_Смета от 25.12.09г (коррект)" xfId="26"/>
    <cellStyle name="Финансовый 10" xfId="7"/>
    <cellStyle name="Финансовый 11 2 3 2" xfId="13"/>
    <cellStyle name="Финансовый 2 10" xfId="2"/>
    <cellStyle name="Финансовый 2 2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66"/>
  <sheetViews>
    <sheetView tabSelected="1" view="pageBreakPreview" zoomScale="66" zoomScaleNormal="100" zoomScaleSheetLayoutView="66" workbookViewId="0">
      <selection activeCell="B17" sqref="B17"/>
    </sheetView>
  </sheetViews>
  <sheetFormatPr defaultRowHeight="12.75" customHeight="1" x14ac:dyDescent="0.25"/>
  <cols>
    <col min="1" max="1" width="8.5703125" style="11" customWidth="1"/>
    <col min="2" max="2" width="20.42578125" style="11" customWidth="1"/>
    <col min="3" max="3" width="13.85546875" style="11" customWidth="1"/>
    <col min="4" max="4" width="18.28515625" style="11" customWidth="1"/>
    <col min="5" max="5" width="24" style="11" customWidth="1"/>
    <col min="6" max="6" width="26.7109375" style="11" customWidth="1"/>
    <col min="7" max="7" width="11.85546875" style="11" customWidth="1"/>
    <col min="8" max="8" width="14.5703125" style="11" customWidth="1"/>
    <col min="9" max="9" width="12.85546875" style="11" customWidth="1"/>
    <col min="10" max="10" width="22.5703125" style="11" customWidth="1"/>
    <col min="11" max="11" width="17.5703125" style="11" customWidth="1"/>
    <col min="12" max="12" width="25.5703125" style="11" customWidth="1"/>
    <col min="13" max="13" width="15.7109375" style="11" customWidth="1"/>
    <col min="14" max="14" width="15.85546875" style="11" customWidth="1"/>
    <col min="15" max="15" width="27.140625" style="11" customWidth="1"/>
    <col min="16" max="16" width="14.42578125" style="11" customWidth="1"/>
    <col min="17" max="17" width="10.85546875" style="11" customWidth="1"/>
    <col min="18" max="18" width="11.140625" style="11" customWidth="1"/>
    <col min="19" max="19" width="14.7109375" style="11" customWidth="1"/>
    <col min="20" max="20" width="15.28515625" style="11" customWidth="1"/>
    <col min="21" max="21" width="18.5703125" style="11" customWidth="1"/>
    <col min="22" max="22" width="13.85546875" style="11" customWidth="1"/>
    <col min="23" max="23" width="13.28515625" style="11" customWidth="1"/>
    <col min="24" max="24" width="13.7109375" style="11" customWidth="1"/>
    <col min="25" max="26" width="9.140625" style="15"/>
    <col min="27" max="27" width="18" style="15" customWidth="1"/>
    <col min="28" max="16384" width="9.140625" style="15"/>
  </cols>
  <sheetData>
    <row r="2" spans="1:24" ht="19.5" customHeight="1" x14ac:dyDescent="0.25">
      <c r="R2" s="12"/>
      <c r="S2" s="13"/>
      <c r="T2" s="14"/>
      <c r="U2" s="119" t="s">
        <v>23</v>
      </c>
      <c r="V2" s="119"/>
    </row>
    <row r="3" spans="1:24" ht="21.75" customHeight="1" x14ac:dyDescent="0.25">
      <c r="R3" s="12"/>
      <c r="S3" s="132" t="s">
        <v>500</v>
      </c>
      <c r="T3" s="132"/>
      <c r="U3" s="132"/>
      <c r="V3" s="132"/>
    </row>
    <row r="4" spans="1:24" ht="12.75" customHeight="1" x14ac:dyDescent="0.25">
      <c r="R4" s="12"/>
      <c r="S4" s="13"/>
      <c r="T4" s="52"/>
      <c r="U4" s="52"/>
      <c r="V4" s="52"/>
    </row>
    <row r="5" spans="1:24" ht="12.75" customHeight="1" x14ac:dyDescent="0.25">
      <c r="R5" s="16"/>
      <c r="S5" s="17"/>
      <c r="T5" s="18"/>
      <c r="U5" s="120" t="s">
        <v>24</v>
      </c>
      <c r="V5" s="120"/>
    </row>
    <row r="6" spans="1:24" ht="29.25" customHeight="1" x14ac:dyDescent="0.25">
      <c r="R6" s="16"/>
      <c r="S6" s="121" t="s">
        <v>28</v>
      </c>
      <c r="T6" s="121"/>
      <c r="U6" s="121"/>
      <c r="V6" s="121"/>
    </row>
    <row r="7" spans="1:24" ht="19.5" customHeight="1" x14ac:dyDescent="0.25"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Q7" s="19"/>
      <c r="R7" s="122" t="s">
        <v>26</v>
      </c>
      <c r="S7" s="122"/>
      <c r="T7" s="122"/>
      <c r="U7" s="122"/>
      <c r="V7" s="122"/>
      <c r="W7" s="20"/>
    </row>
    <row r="8" spans="1:24" ht="13.5" customHeight="1" x14ac:dyDescent="0.25"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Q8" s="19"/>
      <c r="R8" s="51"/>
      <c r="S8" s="51"/>
      <c r="T8" s="51"/>
      <c r="U8" s="51"/>
      <c r="V8" s="51"/>
      <c r="W8" s="20"/>
    </row>
    <row r="9" spans="1:24" ht="13.5" customHeight="1" x14ac:dyDescent="0.25"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Q9" s="19"/>
      <c r="R9" s="51"/>
      <c r="S9" s="51"/>
      <c r="T9" s="51"/>
      <c r="U9" s="51"/>
      <c r="V9" s="51"/>
      <c r="W9" s="20"/>
    </row>
    <row r="10" spans="1:24" ht="12.75" customHeight="1" x14ac:dyDescent="0.25">
      <c r="A10" s="118" t="s">
        <v>40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</row>
    <row r="11" spans="1:24" ht="13.5" customHeight="1" thickBot="1" x14ac:dyDescent="0.3"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</row>
    <row r="12" spans="1:24" ht="12.75" customHeight="1" x14ac:dyDescent="0.25">
      <c r="A12" s="123" t="s">
        <v>0</v>
      </c>
      <c r="B12" s="123" t="s">
        <v>1</v>
      </c>
      <c r="C12" s="125" t="s">
        <v>29</v>
      </c>
      <c r="D12" s="125" t="s">
        <v>2</v>
      </c>
      <c r="E12" s="125" t="s">
        <v>3</v>
      </c>
      <c r="F12" s="123" t="s">
        <v>4</v>
      </c>
      <c r="G12" s="123" t="s">
        <v>5</v>
      </c>
      <c r="H12" s="123" t="s">
        <v>6</v>
      </c>
      <c r="I12" s="126" t="s">
        <v>7</v>
      </c>
      <c r="J12" s="123" t="s">
        <v>8</v>
      </c>
      <c r="K12" s="125" t="s">
        <v>9</v>
      </c>
      <c r="L12" s="126" t="s">
        <v>10</v>
      </c>
      <c r="M12" s="126" t="s">
        <v>11</v>
      </c>
      <c r="N12" s="126" t="s">
        <v>12</v>
      </c>
      <c r="O12" s="126" t="s">
        <v>13</v>
      </c>
      <c r="P12" s="126" t="s">
        <v>14</v>
      </c>
      <c r="Q12" s="126" t="s">
        <v>15</v>
      </c>
      <c r="R12" s="126" t="s">
        <v>16</v>
      </c>
      <c r="S12" s="126" t="s">
        <v>17</v>
      </c>
      <c r="T12" s="126" t="s">
        <v>18</v>
      </c>
      <c r="U12" s="126" t="s">
        <v>19</v>
      </c>
      <c r="V12" s="126" t="s">
        <v>20</v>
      </c>
      <c r="W12" s="128" t="s">
        <v>21</v>
      </c>
      <c r="X12" s="116" t="s">
        <v>22</v>
      </c>
    </row>
    <row r="13" spans="1:24" ht="93.75" customHeight="1" thickBot="1" x14ac:dyDescent="0.3">
      <c r="A13" s="124"/>
      <c r="B13" s="124"/>
      <c r="C13" s="124"/>
      <c r="D13" s="124"/>
      <c r="E13" s="124"/>
      <c r="F13" s="130"/>
      <c r="G13" s="124"/>
      <c r="H13" s="124"/>
      <c r="I13" s="127"/>
      <c r="J13" s="124"/>
      <c r="K13" s="124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31"/>
      <c r="W13" s="129"/>
      <c r="X13" s="117"/>
    </row>
    <row r="14" spans="1:24" ht="12.75" customHeight="1" x14ac:dyDescent="0.25">
      <c r="A14" s="22">
        <v>1</v>
      </c>
      <c r="B14" s="23">
        <v>2</v>
      </c>
      <c r="C14" s="23">
        <v>3</v>
      </c>
      <c r="D14" s="23">
        <v>4</v>
      </c>
      <c r="E14" s="23">
        <v>5</v>
      </c>
      <c r="F14" s="23">
        <v>6</v>
      </c>
      <c r="G14" s="23">
        <v>7</v>
      </c>
      <c r="H14" s="23">
        <v>8</v>
      </c>
      <c r="I14" s="23">
        <v>9</v>
      </c>
      <c r="J14" s="23">
        <v>10</v>
      </c>
      <c r="K14" s="23">
        <v>11</v>
      </c>
      <c r="L14" s="23">
        <v>12</v>
      </c>
      <c r="M14" s="23">
        <v>13</v>
      </c>
      <c r="N14" s="23">
        <v>14</v>
      </c>
      <c r="O14" s="23">
        <v>15</v>
      </c>
      <c r="P14" s="23">
        <v>16</v>
      </c>
      <c r="Q14" s="23">
        <v>17</v>
      </c>
      <c r="R14" s="23">
        <v>18</v>
      </c>
      <c r="S14" s="23">
        <v>19</v>
      </c>
      <c r="T14" s="23">
        <v>20</v>
      </c>
      <c r="U14" s="23">
        <v>21</v>
      </c>
      <c r="V14" s="23">
        <v>22</v>
      </c>
      <c r="W14" s="23">
        <v>23</v>
      </c>
      <c r="X14" s="23">
        <v>24</v>
      </c>
    </row>
    <row r="15" spans="1:24" s="10" customFormat="1" x14ac:dyDescent="0.25">
      <c r="A15" s="4" t="s">
        <v>30</v>
      </c>
      <c r="B15" s="5"/>
      <c r="C15" s="6"/>
      <c r="D15" s="1"/>
      <c r="E15" s="6"/>
      <c r="F15" s="1"/>
      <c r="G15" s="2"/>
      <c r="H15" s="2"/>
      <c r="I15" s="2"/>
      <c r="J15" s="2"/>
      <c r="K15" s="7"/>
      <c r="L15" s="2"/>
      <c r="M15" s="2"/>
      <c r="N15" s="2"/>
      <c r="O15" s="2"/>
      <c r="P15" s="8"/>
      <c r="Q15" s="6"/>
      <c r="R15" s="8"/>
      <c r="S15" s="9"/>
      <c r="T15" s="3"/>
      <c r="U15" s="3"/>
      <c r="V15" s="6"/>
      <c r="W15" s="2"/>
      <c r="X15" s="6"/>
    </row>
    <row r="16" spans="1:24" s="10" customFormat="1" x14ac:dyDescent="0.25">
      <c r="A16" s="24" t="s">
        <v>25</v>
      </c>
      <c r="B16" s="5"/>
      <c r="C16" s="6"/>
      <c r="D16" s="1"/>
      <c r="E16" s="6"/>
      <c r="F16" s="1"/>
      <c r="G16" s="2"/>
      <c r="H16" s="2"/>
      <c r="I16" s="2"/>
      <c r="J16" s="2"/>
      <c r="K16" s="7"/>
      <c r="L16" s="2"/>
      <c r="M16" s="2"/>
      <c r="N16" s="2"/>
      <c r="O16" s="2"/>
      <c r="P16" s="8"/>
      <c r="Q16" s="6"/>
      <c r="R16" s="8"/>
      <c r="S16" s="9"/>
      <c r="T16" s="3"/>
      <c r="U16" s="3"/>
      <c r="V16" s="6"/>
      <c r="W16" s="2"/>
      <c r="X16" s="6"/>
    </row>
    <row r="17" spans="1:24" s="78" customFormat="1" ht="89.25" x14ac:dyDescent="0.25">
      <c r="A17" s="53" t="s">
        <v>41</v>
      </c>
      <c r="B17" s="54" t="s">
        <v>33</v>
      </c>
      <c r="C17" s="55" t="s">
        <v>42</v>
      </c>
      <c r="D17" s="55" t="s">
        <v>43</v>
      </c>
      <c r="E17" s="55" t="s">
        <v>44</v>
      </c>
      <c r="F17" s="74" t="s">
        <v>45</v>
      </c>
      <c r="G17" s="57" t="s">
        <v>37</v>
      </c>
      <c r="H17" s="57">
        <v>40</v>
      </c>
      <c r="I17" s="57">
        <v>471010000</v>
      </c>
      <c r="J17" s="58" t="s">
        <v>34</v>
      </c>
      <c r="K17" s="58" t="s">
        <v>35</v>
      </c>
      <c r="L17" s="58" t="s">
        <v>38</v>
      </c>
      <c r="M17" s="57" t="s">
        <v>36</v>
      </c>
      <c r="N17" s="57" t="s">
        <v>46</v>
      </c>
      <c r="O17" s="57" t="s">
        <v>47</v>
      </c>
      <c r="P17" s="55">
        <v>715</v>
      </c>
      <c r="Q17" s="75" t="s">
        <v>48</v>
      </c>
      <c r="R17" s="76">
        <v>180</v>
      </c>
      <c r="S17" s="77">
        <v>13562.33</v>
      </c>
      <c r="T17" s="59">
        <f t="shared" ref="T17:T69" si="0">R17*S17</f>
        <v>2441219.4</v>
      </c>
      <c r="U17" s="59">
        <f t="shared" ref="U17:U69" si="1">T17*1.12</f>
        <v>2734165.7280000001</v>
      </c>
      <c r="V17" s="55" t="s">
        <v>39</v>
      </c>
      <c r="W17" s="58">
        <v>2014</v>
      </c>
      <c r="X17" s="55" t="s">
        <v>50</v>
      </c>
    </row>
    <row r="18" spans="1:24" s="78" customFormat="1" ht="76.5" x14ac:dyDescent="0.25">
      <c r="A18" s="53" t="s">
        <v>181</v>
      </c>
      <c r="B18" s="108" t="s">
        <v>33</v>
      </c>
      <c r="C18" s="94" t="s">
        <v>182</v>
      </c>
      <c r="D18" s="94" t="s">
        <v>183</v>
      </c>
      <c r="E18" s="94" t="s">
        <v>184</v>
      </c>
      <c r="F18" s="109" t="s">
        <v>185</v>
      </c>
      <c r="G18" s="57" t="s">
        <v>186</v>
      </c>
      <c r="H18" s="57">
        <v>0</v>
      </c>
      <c r="I18" s="57">
        <v>471010000</v>
      </c>
      <c r="J18" s="58" t="s">
        <v>34</v>
      </c>
      <c r="K18" s="58" t="s">
        <v>35</v>
      </c>
      <c r="L18" s="71" t="s">
        <v>38</v>
      </c>
      <c r="M18" s="57" t="s">
        <v>36</v>
      </c>
      <c r="N18" s="57" t="s">
        <v>187</v>
      </c>
      <c r="O18" s="57" t="s">
        <v>59</v>
      </c>
      <c r="P18" s="62">
        <v>166</v>
      </c>
      <c r="Q18" s="56" t="s">
        <v>188</v>
      </c>
      <c r="R18" s="90">
        <v>6000</v>
      </c>
      <c r="S18" s="65">
        <v>1375</v>
      </c>
      <c r="T18" s="65">
        <f t="shared" si="0"/>
        <v>8250000</v>
      </c>
      <c r="U18" s="66">
        <f t="shared" ref="U18:U20" si="2">T18+(T18*12%)</f>
        <v>9240000</v>
      </c>
      <c r="V18" s="57"/>
      <c r="W18" s="58">
        <v>2014</v>
      </c>
      <c r="X18" s="110" t="s">
        <v>106</v>
      </c>
    </row>
    <row r="19" spans="1:24" s="78" customFormat="1" ht="76.5" x14ac:dyDescent="0.25">
      <c r="A19" s="53" t="s">
        <v>189</v>
      </c>
      <c r="B19" s="108" t="s">
        <v>33</v>
      </c>
      <c r="C19" s="94" t="s">
        <v>182</v>
      </c>
      <c r="D19" s="94" t="s">
        <v>183</v>
      </c>
      <c r="E19" s="94" t="s">
        <v>184</v>
      </c>
      <c r="F19" s="109" t="s">
        <v>190</v>
      </c>
      <c r="G19" s="57" t="s">
        <v>186</v>
      </c>
      <c r="H19" s="57">
        <v>0</v>
      </c>
      <c r="I19" s="57">
        <v>471010000</v>
      </c>
      <c r="J19" s="58" t="s">
        <v>34</v>
      </c>
      <c r="K19" s="58" t="s">
        <v>35</v>
      </c>
      <c r="L19" s="71" t="s">
        <v>38</v>
      </c>
      <c r="M19" s="57" t="s">
        <v>36</v>
      </c>
      <c r="N19" s="57" t="s">
        <v>187</v>
      </c>
      <c r="O19" s="57" t="s">
        <v>59</v>
      </c>
      <c r="P19" s="62">
        <v>166</v>
      </c>
      <c r="Q19" s="56" t="s">
        <v>188</v>
      </c>
      <c r="R19" s="90">
        <v>20</v>
      </c>
      <c r="S19" s="91">
        <v>8000</v>
      </c>
      <c r="T19" s="65">
        <f t="shared" si="0"/>
        <v>160000</v>
      </c>
      <c r="U19" s="66">
        <f t="shared" si="2"/>
        <v>179200</v>
      </c>
      <c r="V19" s="57"/>
      <c r="W19" s="58">
        <v>2014</v>
      </c>
      <c r="X19" s="110" t="s">
        <v>106</v>
      </c>
    </row>
    <row r="20" spans="1:24" s="78" customFormat="1" ht="76.5" x14ac:dyDescent="0.25">
      <c r="A20" s="53" t="s">
        <v>191</v>
      </c>
      <c r="B20" s="108" t="s">
        <v>33</v>
      </c>
      <c r="C20" s="94" t="s">
        <v>182</v>
      </c>
      <c r="D20" s="94" t="s">
        <v>183</v>
      </c>
      <c r="E20" s="94" t="s">
        <v>184</v>
      </c>
      <c r="F20" s="109" t="s">
        <v>192</v>
      </c>
      <c r="G20" s="57" t="s">
        <v>186</v>
      </c>
      <c r="H20" s="57">
        <v>0</v>
      </c>
      <c r="I20" s="57">
        <v>471010000</v>
      </c>
      <c r="J20" s="58" t="s">
        <v>34</v>
      </c>
      <c r="K20" s="58" t="s">
        <v>35</v>
      </c>
      <c r="L20" s="71" t="s">
        <v>38</v>
      </c>
      <c r="M20" s="57" t="s">
        <v>36</v>
      </c>
      <c r="N20" s="57" t="s">
        <v>187</v>
      </c>
      <c r="O20" s="57" t="s">
        <v>59</v>
      </c>
      <c r="P20" s="62">
        <v>166</v>
      </c>
      <c r="Q20" s="56" t="s">
        <v>188</v>
      </c>
      <c r="R20" s="90">
        <v>20</v>
      </c>
      <c r="S20" s="91">
        <v>5000</v>
      </c>
      <c r="T20" s="65">
        <f t="shared" si="0"/>
        <v>100000</v>
      </c>
      <c r="U20" s="66">
        <f t="shared" si="2"/>
        <v>112000</v>
      </c>
      <c r="V20" s="57"/>
      <c r="W20" s="58">
        <v>2014</v>
      </c>
      <c r="X20" s="110" t="s">
        <v>106</v>
      </c>
    </row>
    <row r="21" spans="1:24" s="60" customFormat="1" ht="76.5" x14ac:dyDescent="0.2">
      <c r="A21" s="53" t="s">
        <v>84</v>
      </c>
      <c r="B21" s="54" t="s">
        <v>33</v>
      </c>
      <c r="C21" s="81" t="s">
        <v>85</v>
      </c>
      <c r="D21" s="81" t="s">
        <v>86</v>
      </c>
      <c r="E21" s="81" t="s">
        <v>87</v>
      </c>
      <c r="F21" s="55" t="s">
        <v>88</v>
      </c>
      <c r="G21" s="57" t="s">
        <v>89</v>
      </c>
      <c r="H21" s="58">
        <v>0</v>
      </c>
      <c r="I21" s="58">
        <v>471010000</v>
      </c>
      <c r="J21" s="58" t="s">
        <v>34</v>
      </c>
      <c r="K21" s="58" t="s">
        <v>35</v>
      </c>
      <c r="L21" s="58" t="s">
        <v>38</v>
      </c>
      <c r="M21" s="57" t="s">
        <v>36</v>
      </c>
      <c r="N21" s="55" t="s">
        <v>90</v>
      </c>
      <c r="O21" s="58" t="s">
        <v>59</v>
      </c>
      <c r="P21" s="55">
        <v>796</v>
      </c>
      <c r="Q21" s="56" t="s">
        <v>60</v>
      </c>
      <c r="R21" s="90">
        <v>2</v>
      </c>
      <c r="S21" s="91">
        <v>683000</v>
      </c>
      <c r="T21" s="65">
        <f t="shared" si="0"/>
        <v>1366000</v>
      </c>
      <c r="U21" s="92">
        <f t="shared" si="1"/>
        <v>1529920.0000000002</v>
      </c>
      <c r="V21" s="55"/>
      <c r="W21" s="58">
        <v>2014</v>
      </c>
      <c r="X21" s="55" t="s">
        <v>93</v>
      </c>
    </row>
    <row r="22" spans="1:24" s="60" customFormat="1" ht="63.75" x14ac:dyDescent="0.2">
      <c r="A22" s="53" t="s">
        <v>251</v>
      </c>
      <c r="B22" s="54" t="s">
        <v>33</v>
      </c>
      <c r="C22" s="55" t="s">
        <v>252</v>
      </c>
      <c r="D22" s="54" t="s">
        <v>253</v>
      </c>
      <c r="E22" s="56" t="s">
        <v>254</v>
      </c>
      <c r="F22" s="56" t="s">
        <v>255</v>
      </c>
      <c r="G22" s="57" t="s">
        <v>37</v>
      </c>
      <c r="H22" s="57">
        <v>0</v>
      </c>
      <c r="I22" s="57">
        <v>471010000</v>
      </c>
      <c r="J22" s="58" t="s">
        <v>34</v>
      </c>
      <c r="K22" s="97" t="s">
        <v>256</v>
      </c>
      <c r="L22" s="58" t="s">
        <v>257</v>
      </c>
      <c r="M22" s="57" t="s">
        <v>36</v>
      </c>
      <c r="N22" s="57" t="s">
        <v>258</v>
      </c>
      <c r="O22" s="57" t="s">
        <v>59</v>
      </c>
      <c r="P22" s="55">
        <v>796</v>
      </c>
      <c r="Q22" s="56" t="s">
        <v>60</v>
      </c>
      <c r="R22" s="90">
        <v>2</v>
      </c>
      <c r="S22" s="91">
        <v>37472.78</v>
      </c>
      <c r="T22" s="59">
        <f t="shared" si="0"/>
        <v>74945.56</v>
      </c>
      <c r="U22" s="59">
        <f t="shared" si="1"/>
        <v>83939.027200000011</v>
      </c>
      <c r="V22" s="55"/>
      <c r="W22" s="58">
        <v>2014</v>
      </c>
      <c r="X22" s="55" t="s">
        <v>384</v>
      </c>
    </row>
    <row r="23" spans="1:24" s="60" customFormat="1" ht="63.75" x14ac:dyDescent="0.2">
      <c r="A23" s="53" t="s">
        <v>259</v>
      </c>
      <c r="B23" s="54" t="s">
        <v>33</v>
      </c>
      <c r="C23" s="55" t="s">
        <v>260</v>
      </c>
      <c r="D23" s="54" t="s">
        <v>261</v>
      </c>
      <c r="E23" s="56" t="s">
        <v>262</v>
      </c>
      <c r="F23" s="56" t="s">
        <v>263</v>
      </c>
      <c r="G23" s="57" t="s">
        <v>37</v>
      </c>
      <c r="H23" s="57">
        <v>0</v>
      </c>
      <c r="I23" s="57">
        <v>471010000</v>
      </c>
      <c r="J23" s="58" t="s">
        <v>34</v>
      </c>
      <c r="K23" s="97" t="s">
        <v>256</v>
      </c>
      <c r="L23" s="58" t="s">
        <v>264</v>
      </c>
      <c r="M23" s="57" t="s">
        <v>36</v>
      </c>
      <c r="N23" s="57" t="s">
        <v>258</v>
      </c>
      <c r="O23" s="57" t="s">
        <v>59</v>
      </c>
      <c r="P23" s="55">
        <v>796</v>
      </c>
      <c r="Q23" s="56" t="s">
        <v>60</v>
      </c>
      <c r="R23" s="90">
        <v>2</v>
      </c>
      <c r="S23" s="91">
        <v>78762.460000000006</v>
      </c>
      <c r="T23" s="59">
        <f t="shared" si="0"/>
        <v>157524.92000000001</v>
      </c>
      <c r="U23" s="59">
        <f t="shared" si="1"/>
        <v>176427.91040000002</v>
      </c>
      <c r="V23" s="55"/>
      <c r="W23" s="58">
        <v>2014</v>
      </c>
      <c r="X23" s="55" t="s">
        <v>384</v>
      </c>
    </row>
    <row r="24" spans="1:24" s="60" customFormat="1" ht="63.75" x14ac:dyDescent="0.2">
      <c r="A24" s="53" t="s">
        <v>265</v>
      </c>
      <c r="B24" s="54" t="s">
        <v>33</v>
      </c>
      <c r="C24" s="55" t="s">
        <v>266</v>
      </c>
      <c r="D24" s="54" t="s">
        <v>267</v>
      </c>
      <c r="E24" s="56" t="s">
        <v>254</v>
      </c>
      <c r="F24" s="56" t="s">
        <v>268</v>
      </c>
      <c r="G24" s="57" t="s">
        <v>37</v>
      </c>
      <c r="H24" s="57">
        <v>0</v>
      </c>
      <c r="I24" s="57">
        <v>471010000</v>
      </c>
      <c r="J24" s="58" t="s">
        <v>34</v>
      </c>
      <c r="K24" s="97" t="s">
        <v>256</v>
      </c>
      <c r="L24" s="58" t="s">
        <v>257</v>
      </c>
      <c r="M24" s="57" t="s">
        <v>36</v>
      </c>
      <c r="N24" s="57" t="s">
        <v>258</v>
      </c>
      <c r="O24" s="57" t="s">
        <v>59</v>
      </c>
      <c r="P24" s="55">
        <v>796</v>
      </c>
      <c r="Q24" s="56" t="s">
        <v>60</v>
      </c>
      <c r="R24" s="90">
        <v>864</v>
      </c>
      <c r="S24" s="91">
        <v>1667.1991000000003</v>
      </c>
      <c r="T24" s="59">
        <f t="shared" si="0"/>
        <v>1440460.0224000001</v>
      </c>
      <c r="U24" s="59">
        <f t="shared" si="1"/>
        <v>1613315.2250880003</v>
      </c>
      <c r="V24" s="55"/>
      <c r="W24" s="58">
        <v>2014</v>
      </c>
      <c r="X24" s="55" t="s">
        <v>384</v>
      </c>
    </row>
    <row r="25" spans="1:24" s="60" customFormat="1" ht="63.75" x14ac:dyDescent="0.2">
      <c r="A25" s="53" t="s">
        <v>269</v>
      </c>
      <c r="B25" s="54" t="s">
        <v>33</v>
      </c>
      <c r="C25" s="55" t="s">
        <v>266</v>
      </c>
      <c r="D25" s="54" t="s">
        <v>267</v>
      </c>
      <c r="E25" s="56" t="s">
        <v>254</v>
      </c>
      <c r="F25" s="56" t="s">
        <v>270</v>
      </c>
      <c r="G25" s="57" t="s">
        <v>37</v>
      </c>
      <c r="H25" s="57">
        <v>0</v>
      </c>
      <c r="I25" s="57">
        <v>471010000</v>
      </c>
      <c r="J25" s="58" t="s">
        <v>34</v>
      </c>
      <c r="K25" s="97" t="s">
        <v>256</v>
      </c>
      <c r="L25" s="58" t="s">
        <v>257</v>
      </c>
      <c r="M25" s="57" t="s">
        <v>36</v>
      </c>
      <c r="N25" s="57" t="s">
        <v>258</v>
      </c>
      <c r="O25" s="57" t="s">
        <v>59</v>
      </c>
      <c r="P25" s="55">
        <v>796</v>
      </c>
      <c r="Q25" s="56" t="s">
        <v>60</v>
      </c>
      <c r="R25" s="90">
        <v>1296</v>
      </c>
      <c r="S25" s="91">
        <v>1667.1991000000003</v>
      </c>
      <c r="T25" s="59">
        <f t="shared" si="0"/>
        <v>2160690.0336000002</v>
      </c>
      <c r="U25" s="59">
        <f t="shared" si="1"/>
        <v>2419972.8376320004</v>
      </c>
      <c r="V25" s="55"/>
      <c r="W25" s="58">
        <v>2014</v>
      </c>
      <c r="X25" s="55" t="s">
        <v>384</v>
      </c>
    </row>
    <row r="26" spans="1:24" s="60" customFormat="1" ht="63.75" x14ac:dyDescent="0.2">
      <c r="A26" s="53" t="s">
        <v>271</v>
      </c>
      <c r="B26" s="54" t="s">
        <v>33</v>
      </c>
      <c r="C26" s="55" t="s">
        <v>266</v>
      </c>
      <c r="D26" s="54" t="s">
        <v>267</v>
      </c>
      <c r="E26" s="56" t="s">
        <v>254</v>
      </c>
      <c r="F26" s="56" t="s">
        <v>272</v>
      </c>
      <c r="G26" s="57" t="s">
        <v>37</v>
      </c>
      <c r="H26" s="57">
        <v>0</v>
      </c>
      <c r="I26" s="57">
        <v>471010000</v>
      </c>
      <c r="J26" s="58" t="s">
        <v>34</v>
      </c>
      <c r="K26" s="97" t="s">
        <v>256</v>
      </c>
      <c r="L26" s="58" t="s">
        <v>257</v>
      </c>
      <c r="M26" s="57" t="s">
        <v>36</v>
      </c>
      <c r="N26" s="57" t="s">
        <v>258</v>
      </c>
      <c r="O26" s="57" t="s">
        <v>59</v>
      </c>
      <c r="P26" s="55">
        <v>796</v>
      </c>
      <c r="Q26" s="56" t="s">
        <v>60</v>
      </c>
      <c r="R26" s="90">
        <v>864</v>
      </c>
      <c r="S26" s="91">
        <v>851.47390000000007</v>
      </c>
      <c r="T26" s="59">
        <f t="shared" si="0"/>
        <v>735673.44960000005</v>
      </c>
      <c r="U26" s="59">
        <f t="shared" si="1"/>
        <v>823954.26355200016</v>
      </c>
      <c r="V26" s="55"/>
      <c r="W26" s="58">
        <v>2014</v>
      </c>
      <c r="X26" s="55" t="s">
        <v>384</v>
      </c>
    </row>
    <row r="27" spans="1:24" s="60" customFormat="1" ht="63.75" x14ac:dyDescent="0.2">
      <c r="A27" s="53" t="s">
        <v>273</v>
      </c>
      <c r="B27" s="54" t="s">
        <v>33</v>
      </c>
      <c r="C27" s="111" t="s">
        <v>274</v>
      </c>
      <c r="D27" s="111" t="s">
        <v>275</v>
      </c>
      <c r="E27" s="56" t="s">
        <v>276</v>
      </c>
      <c r="F27" s="56" t="s">
        <v>277</v>
      </c>
      <c r="G27" s="57" t="s">
        <v>37</v>
      </c>
      <c r="H27" s="57">
        <v>0</v>
      </c>
      <c r="I27" s="57">
        <v>471010000</v>
      </c>
      <c r="J27" s="58" t="s">
        <v>34</v>
      </c>
      <c r="K27" s="97" t="s">
        <v>256</v>
      </c>
      <c r="L27" s="58" t="s">
        <v>257</v>
      </c>
      <c r="M27" s="57" t="s">
        <v>36</v>
      </c>
      <c r="N27" s="57" t="s">
        <v>258</v>
      </c>
      <c r="O27" s="57" t="s">
        <v>59</v>
      </c>
      <c r="P27" s="55">
        <v>796</v>
      </c>
      <c r="Q27" s="56" t="s">
        <v>60</v>
      </c>
      <c r="R27" s="90">
        <v>24</v>
      </c>
      <c r="S27" s="91">
        <v>11070</v>
      </c>
      <c r="T27" s="59">
        <f t="shared" si="0"/>
        <v>265680</v>
      </c>
      <c r="U27" s="59">
        <f t="shared" si="1"/>
        <v>297561.60000000003</v>
      </c>
      <c r="V27" s="55"/>
      <c r="W27" s="58">
        <v>2014</v>
      </c>
      <c r="X27" s="55" t="s">
        <v>384</v>
      </c>
    </row>
    <row r="28" spans="1:24" s="60" customFormat="1" ht="76.5" x14ac:dyDescent="0.2">
      <c r="A28" s="53" t="s">
        <v>278</v>
      </c>
      <c r="B28" s="54" t="s">
        <v>33</v>
      </c>
      <c r="C28" s="55" t="s">
        <v>279</v>
      </c>
      <c r="D28" s="55" t="s">
        <v>280</v>
      </c>
      <c r="E28" s="56" t="s">
        <v>281</v>
      </c>
      <c r="F28" s="56" t="s">
        <v>282</v>
      </c>
      <c r="G28" s="57" t="s">
        <v>186</v>
      </c>
      <c r="H28" s="57">
        <v>0</v>
      </c>
      <c r="I28" s="57">
        <v>471010000</v>
      </c>
      <c r="J28" s="58" t="s">
        <v>34</v>
      </c>
      <c r="K28" s="97" t="s">
        <v>256</v>
      </c>
      <c r="L28" s="58" t="s">
        <v>264</v>
      </c>
      <c r="M28" s="57" t="s">
        <v>36</v>
      </c>
      <c r="N28" s="57" t="s">
        <v>258</v>
      </c>
      <c r="O28" s="57" t="s">
        <v>59</v>
      </c>
      <c r="P28" s="55">
        <v>796</v>
      </c>
      <c r="Q28" s="56" t="s">
        <v>60</v>
      </c>
      <c r="R28" s="90">
        <v>864</v>
      </c>
      <c r="S28" s="91">
        <v>15645.219000000001</v>
      </c>
      <c r="T28" s="59">
        <f t="shared" si="0"/>
        <v>13517469.216</v>
      </c>
      <c r="U28" s="59">
        <f t="shared" si="1"/>
        <v>15139565.521920001</v>
      </c>
      <c r="V28" s="55"/>
      <c r="W28" s="58">
        <v>2014</v>
      </c>
      <c r="X28" s="55" t="s">
        <v>385</v>
      </c>
    </row>
    <row r="29" spans="1:24" s="60" customFormat="1" ht="76.5" x14ac:dyDescent="0.2">
      <c r="A29" s="53" t="s">
        <v>283</v>
      </c>
      <c r="B29" s="54" t="s">
        <v>33</v>
      </c>
      <c r="C29" s="55" t="s">
        <v>279</v>
      </c>
      <c r="D29" s="55" t="s">
        <v>280</v>
      </c>
      <c r="E29" s="56" t="s">
        <v>281</v>
      </c>
      <c r="F29" s="56" t="s">
        <v>284</v>
      </c>
      <c r="G29" s="57" t="s">
        <v>186</v>
      </c>
      <c r="H29" s="57">
        <v>0</v>
      </c>
      <c r="I29" s="57">
        <v>471010000</v>
      </c>
      <c r="J29" s="58" t="s">
        <v>34</v>
      </c>
      <c r="K29" s="97" t="s">
        <v>256</v>
      </c>
      <c r="L29" s="58" t="s">
        <v>264</v>
      </c>
      <c r="M29" s="57" t="s">
        <v>36</v>
      </c>
      <c r="N29" s="57" t="s">
        <v>258</v>
      </c>
      <c r="O29" s="57" t="s">
        <v>59</v>
      </c>
      <c r="P29" s="55">
        <v>796</v>
      </c>
      <c r="Q29" s="56" t="s">
        <v>60</v>
      </c>
      <c r="R29" s="90">
        <v>1152</v>
      </c>
      <c r="S29" s="91">
        <v>15347.191900000002</v>
      </c>
      <c r="T29" s="59">
        <f t="shared" si="0"/>
        <v>17679965.068800002</v>
      </c>
      <c r="U29" s="59">
        <f t="shared" si="1"/>
        <v>19801560.877056006</v>
      </c>
      <c r="V29" s="55"/>
      <c r="W29" s="58">
        <v>2014</v>
      </c>
      <c r="X29" s="55" t="s">
        <v>385</v>
      </c>
    </row>
    <row r="30" spans="1:24" s="60" customFormat="1" ht="76.5" x14ac:dyDescent="0.2">
      <c r="A30" s="53" t="s">
        <v>285</v>
      </c>
      <c r="B30" s="54" t="s">
        <v>33</v>
      </c>
      <c r="C30" s="55" t="s">
        <v>279</v>
      </c>
      <c r="D30" s="55" t="s">
        <v>280</v>
      </c>
      <c r="E30" s="56" t="s">
        <v>281</v>
      </c>
      <c r="F30" s="56" t="s">
        <v>286</v>
      </c>
      <c r="G30" s="57" t="s">
        <v>186</v>
      </c>
      <c r="H30" s="57">
        <v>0</v>
      </c>
      <c r="I30" s="57">
        <v>471010000</v>
      </c>
      <c r="J30" s="58" t="s">
        <v>34</v>
      </c>
      <c r="K30" s="97" t="s">
        <v>256</v>
      </c>
      <c r="L30" s="58" t="s">
        <v>264</v>
      </c>
      <c r="M30" s="57" t="s">
        <v>36</v>
      </c>
      <c r="N30" s="57" t="s">
        <v>258</v>
      </c>
      <c r="O30" s="57" t="s">
        <v>59</v>
      </c>
      <c r="P30" s="55">
        <v>796</v>
      </c>
      <c r="Q30" s="56" t="s">
        <v>60</v>
      </c>
      <c r="R30" s="90">
        <v>864</v>
      </c>
      <c r="S30" s="91">
        <v>14343.446300000001</v>
      </c>
      <c r="T30" s="59">
        <f t="shared" si="0"/>
        <v>12392737.603200002</v>
      </c>
      <c r="U30" s="59">
        <f t="shared" si="1"/>
        <v>13879866.115584003</v>
      </c>
      <c r="V30" s="55"/>
      <c r="W30" s="58">
        <v>2014</v>
      </c>
      <c r="X30" s="55" t="s">
        <v>385</v>
      </c>
    </row>
    <row r="31" spans="1:24" s="60" customFormat="1" ht="318.75" x14ac:dyDescent="0.2">
      <c r="A31" s="53" t="s">
        <v>287</v>
      </c>
      <c r="B31" s="54" t="s">
        <v>33</v>
      </c>
      <c r="C31" s="107" t="s">
        <v>288</v>
      </c>
      <c r="D31" s="55" t="s">
        <v>289</v>
      </c>
      <c r="E31" s="61" t="s">
        <v>290</v>
      </c>
      <c r="F31" s="61" t="s">
        <v>291</v>
      </c>
      <c r="G31" s="57" t="s">
        <v>37</v>
      </c>
      <c r="H31" s="57">
        <v>0</v>
      </c>
      <c r="I31" s="57">
        <v>471010000</v>
      </c>
      <c r="J31" s="58" t="s">
        <v>34</v>
      </c>
      <c r="K31" s="97" t="s">
        <v>114</v>
      </c>
      <c r="L31" s="58" t="s">
        <v>38</v>
      </c>
      <c r="M31" s="57" t="s">
        <v>36</v>
      </c>
      <c r="N31" s="57" t="s">
        <v>187</v>
      </c>
      <c r="O31" s="57" t="s">
        <v>59</v>
      </c>
      <c r="P31" s="55">
        <v>796</v>
      </c>
      <c r="Q31" s="61" t="s">
        <v>60</v>
      </c>
      <c r="R31" s="90">
        <v>24</v>
      </c>
      <c r="S31" s="91">
        <v>24375</v>
      </c>
      <c r="T31" s="59">
        <f t="shared" si="0"/>
        <v>585000</v>
      </c>
      <c r="U31" s="59">
        <f t="shared" si="1"/>
        <v>655200.00000000012</v>
      </c>
      <c r="V31" s="55"/>
      <c r="W31" s="58">
        <v>2014</v>
      </c>
      <c r="X31" s="55" t="s">
        <v>384</v>
      </c>
    </row>
    <row r="32" spans="1:24" s="60" customFormat="1" ht="63.75" x14ac:dyDescent="0.2">
      <c r="A32" s="53" t="s">
        <v>292</v>
      </c>
      <c r="B32" s="54" t="s">
        <v>33</v>
      </c>
      <c r="C32" s="107" t="s">
        <v>293</v>
      </c>
      <c r="D32" s="55" t="s">
        <v>294</v>
      </c>
      <c r="E32" s="61" t="s">
        <v>294</v>
      </c>
      <c r="F32" s="61" t="s">
        <v>295</v>
      </c>
      <c r="G32" s="57" t="s">
        <v>37</v>
      </c>
      <c r="H32" s="57">
        <v>0</v>
      </c>
      <c r="I32" s="57">
        <v>471010000</v>
      </c>
      <c r="J32" s="58" t="s">
        <v>34</v>
      </c>
      <c r="K32" s="97" t="s">
        <v>114</v>
      </c>
      <c r="L32" s="58" t="s">
        <v>257</v>
      </c>
      <c r="M32" s="57" t="s">
        <v>36</v>
      </c>
      <c r="N32" s="57" t="s">
        <v>187</v>
      </c>
      <c r="O32" s="57" t="s">
        <v>59</v>
      </c>
      <c r="P32" s="55">
        <v>704</v>
      </c>
      <c r="Q32" s="61" t="s">
        <v>296</v>
      </c>
      <c r="R32" s="90">
        <v>6</v>
      </c>
      <c r="S32" s="91">
        <v>52087.5</v>
      </c>
      <c r="T32" s="59">
        <f t="shared" si="0"/>
        <v>312525</v>
      </c>
      <c r="U32" s="59">
        <f t="shared" si="1"/>
        <v>350028.00000000006</v>
      </c>
      <c r="V32" s="55"/>
      <c r="W32" s="58">
        <v>2014</v>
      </c>
      <c r="X32" s="55" t="s">
        <v>384</v>
      </c>
    </row>
    <row r="33" spans="1:24" s="60" customFormat="1" ht="140.25" x14ac:dyDescent="0.2">
      <c r="A33" s="53" t="s">
        <v>297</v>
      </c>
      <c r="B33" s="54" t="s">
        <v>33</v>
      </c>
      <c r="C33" s="107" t="s">
        <v>298</v>
      </c>
      <c r="D33" s="55" t="s">
        <v>299</v>
      </c>
      <c r="E33" s="61" t="s">
        <v>300</v>
      </c>
      <c r="F33" s="61" t="s">
        <v>301</v>
      </c>
      <c r="G33" s="57" t="s">
        <v>89</v>
      </c>
      <c r="H33" s="57">
        <v>0</v>
      </c>
      <c r="I33" s="57">
        <v>471010000</v>
      </c>
      <c r="J33" s="58" t="s">
        <v>34</v>
      </c>
      <c r="K33" s="97" t="s">
        <v>114</v>
      </c>
      <c r="L33" s="58" t="s">
        <v>38</v>
      </c>
      <c r="M33" s="57" t="s">
        <v>36</v>
      </c>
      <c r="N33" s="57" t="s">
        <v>187</v>
      </c>
      <c r="O33" s="57" t="s">
        <v>59</v>
      </c>
      <c r="P33" s="55">
        <v>796</v>
      </c>
      <c r="Q33" s="61" t="s">
        <v>60</v>
      </c>
      <c r="R33" s="90">
        <v>1</v>
      </c>
      <c r="S33" s="91">
        <v>62344</v>
      </c>
      <c r="T33" s="59">
        <f t="shared" si="0"/>
        <v>62344</v>
      </c>
      <c r="U33" s="59">
        <f t="shared" si="1"/>
        <v>69825.280000000013</v>
      </c>
      <c r="V33" s="55"/>
      <c r="W33" s="58">
        <v>2014</v>
      </c>
      <c r="X33" s="55" t="s">
        <v>384</v>
      </c>
    </row>
    <row r="34" spans="1:24" s="60" customFormat="1" ht="63.75" x14ac:dyDescent="0.2">
      <c r="A34" s="53" t="s">
        <v>302</v>
      </c>
      <c r="B34" s="54" t="s">
        <v>33</v>
      </c>
      <c r="C34" s="55" t="s">
        <v>303</v>
      </c>
      <c r="D34" s="55" t="s">
        <v>304</v>
      </c>
      <c r="E34" s="61" t="s">
        <v>254</v>
      </c>
      <c r="F34" s="61" t="s">
        <v>305</v>
      </c>
      <c r="G34" s="57" t="s">
        <v>37</v>
      </c>
      <c r="H34" s="57">
        <v>0</v>
      </c>
      <c r="I34" s="57">
        <v>471010000</v>
      </c>
      <c r="J34" s="58" t="s">
        <v>34</v>
      </c>
      <c r="K34" s="97" t="s">
        <v>256</v>
      </c>
      <c r="L34" s="58" t="s">
        <v>257</v>
      </c>
      <c r="M34" s="57" t="s">
        <v>36</v>
      </c>
      <c r="N34" s="57" t="s">
        <v>258</v>
      </c>
      <c r="O34" s="57" t="s">
        <v>59</v>
      </c>
      <c r="P34" s="55">
        <v>796</v>
      </c>
      <c r="Q34" s="61" t="s">
        <v>60</v>
      </c>
      <c r="R34" s="90">
        <v>36</v>
      </c>
      <c r="S34" s="91">
        <v>8381.98</v>
      </c>
      <c r="T34" s="59">
        <f t="shared" si="0"/>
        <v>301751.27999999997</v>
      </c>
      <c r="U34" s="59">
        <f t="shared" si="1"/>
        <v>337961.43359999999</v>
      </c>
      <c r="V34" s="55"/>
      <c r="W34" s="58">
        <v>2014</v>
      </c>
      <c r="X34" s="55" t="s">
        <v>384</v>
      </c>
    </row>
    <row r="35" spans="1:24" s="60" customFormat="1" ht="63.75" x14ac:dyDescent="0.2">
      <c r="A35" s="53" t="s">
        <v>306</v>
      </c>
      <c r="B35" s="54" t="s">
        <v>33</v>
      </c>
      <c r="C35" s="107" t="s">
        <v>307</v>
      </c>
      <c r="D35" s="55" t="s">
        <v>308</v>
      </c>
      <c r="E35" s="61" t="s">
        <v>309</v>
      </c>
      <c r="F35" s="61" t="s">
        <v>310</v>
      </c>
      <c r="G35" s="57" t="s">
        <v>37</v>
      </c>
      <c r="H35" s="57">
        <v>0</v>
      </c>
      <c r="I35" s="57">
        <v>471010000</v>
      </c>
      <c r="J35" s="58" t="s">
        <v>34</v>
      </c>
      <c r="K35" s="97" t="s">
        <v>311</v>
      </c>
      <c r="L35" s="58" t="s">
        <v>264</v>
      </c>
      <c r="M35" s="57" t="s">
        <v>36</v>
      </c>
      <c r="N35" s="57" t="s">
        <v>187</v>
      </c>
      <c r="O35" s="57" t="s">
        <v>59</v>
      </c>
      <c r="P35" s="55">
        <v>796</v>
      </c>
      <c r="Q35" s="61" t="s">
        <v>60</v>
      </c>
      <c r="R35" s="90">
        <v>6</v>
      </c>
      <c r="S35" s="91">
        <v>79643</v>
      </c>
      <c r="T35" s="59">
        <f t="shared" si="0"/>
        <v>477858</v>
      </c>
      <c r="U35" s="59">
        <f t="shared" si="1"/>
        <v>535200.96000000008</v>
      </c>
      <c r="V35" s="55"/>
      <c r="W35" s="58">
        <v>2014</v>
      </c>
      <c r="X35" s="55" t="s">
        <v>384</v>
      </c>
    </row>
    <row r="36" spans="1:24" s="60" customFormat="1" ht="63.75" x14ac:dyDescent="0.2">
      <c r="A36" s="53" t="s">
        <v>312</v>
      </c>
      <c r="B36" s="54" t="s">
        <v>33</v>
      </c>
      <c r="C36" s="107" t="s">
        <v>313</v>
      </c>
      <c r="D36" s="55" t="s">
        <v>314</v>
      </c>
      <c r="E36" s="61" t="s">
        <v>315</v>
      </c>
      <c r="F36" s="61" t="s">
        <v>316</v>
      </c>
      <c r="G36" s="57" t="s">
        <v>37</v>
      </c>
      <c r="H36" s="57">
        <v>0</v>
      </c>
      <c r="I36" s="57">
        <v>471010000</v>
      </c>
      <c r="J36" s="58" t="s">
        <v>34</v>
      </c>
      <c r="K36" s="97" t="s">
        <v>114</v>
      </c>
      <c r="L36" s="58" t="s">
        <v>257</v>
      </c>
      <c r="M36" s="57" t="s">
        <v>36</v>
      </c>
      <c r="N36" s="57" t="s">
        <v>187</v>
      </c>
      <c r="O36" s="57" t="s">
        <v>59</v>
      </c>
      <c r="P36" s="55">
        <v>796</v>
      </c>
      <c r="Q36" s="61" t="s">
        <v>60</v>
      </c>
      <c r="R36" s="90">
        <v>144</v>
      </c>
      <c r="S36" s="91">
        <v>5500</v>
      </c>
      <c r="T36" s="59">
        <f t="shared" si="0"/>
        <v>792000</v>
      </c>
      <c r="U36" s="59">
        <f t="shared" si="1"/>
        <v>887040.00000000012</v>
      </c>
      <c r="V36" s="55"/>
      <c r="W36" s="58">
        <v>2014</v>
      </c>
      <c r="X36" s="55" t="s">
        <v>384</v>
      </c>
    </row>
    <row r="37" spans="1:24" s="60" customFormat="1" ht="63.75" x14ac:dyDescent="0.2">
      <c r="A37" s="53" t="s">
        <v>317</v>
      </c>
      <c r="B37" s="54" t="s">
        <v>33</v>
      </c>
      <c r="C37" s="107" t="s">
        <v>318</v>
      </c>
      <c r="D37" s="55" t="s">
        <v>314</v>
      </c>
      <c r="E37" s="61" t="s">
        <v>319</v>
      </c>
      <c r="F37" s="61" t="s">
        <v>320</v>
      </c>
      <c r="G37" s="57" t="s">
        <v>37</v>
      </c>
      <c r="H37" s="57">
        <v>0</v>
      </c>
      <c r="I37" s="57">
        <v>471010000</v>
      </c>
      <c r="J37" s="58" t="s">
        <v>34</v>
      </c>
      <c r="K37" s="97" t="s">
        <v>114</v>
      </c>
      <c r="L37" s="58" t="s">
        <v>257</v>
      </c>
      <c r="M37" s="57" t="s">
        <v>36</v>
      </c>
      <c r="N37" s="57" t="s">
        <v>187</v>
      </c>
      <c r="O37" s="57" t="s">
        <v>59</v>
      </c>
      <c r="P37" s="55">
        <v>796</v>
      </c>
      <c r="Q37" s="61" t="s">
        <v>60</v>
      </c>
      <c r="R37" s="90">
        <v>72</v>
      </c>
      <c r="S37" s="91">
        <v>4500</v>
      </c>
      <c r="T37" s="59">
        <f t="shared" si="0"/>
        <v>324000</v>
      </c>
      <c r="U37" s="59">
        <f t="shared" si="1"/>
        <v>362880.00000000006</v>
      </c>
      <c r="V37" s="55"/>
      <c r="W37" s="58">
        <v>2014</v>
      </c>
      <c r="X37" s="55" t="s">
        <v>384</v>
      </c>
    </row>
    <row r="38" spans="1:24" s="60" customFormat="1" ht="63.75" x14ac:dyDescent="0.2">
      <c r="A38" s="53" t="s">
        <v>321</v>
      </c>
      <c r="B38" s="54" t="s">
        <v>33</v>
      </c>
      <c r="C38" s="107" t="s">
        <v>322</v>
      </c>
      <c r="D38" s="55" t="s">
        <v>314</v>
      </c>
      <c r="E38" s="61" t="s">
        <v>323</v>
      </c>
      <c r="F38" s="61" t="s">
        <v>324</v>
      </c>
      <c r="G38" s="57" t="s">
        <v>37</v>
      </c>
      <c r="H38" s="57">
        <v>0</v>
      </c>
      <c r="I38" s="57">
        <v>471010000</v>
      </c>
      <c r="J38" s="58" t="s">
        <v>34</v>
      </c>
      <c r="K38" s="97" t="s">
        <v>114</v>
      </c>
      <c r="L38" s="58" t="s">
        <v>257</v>
      </c>
      <c r="M38" s="57" t="s">
        <v>36</v>
      </c>
      <c r="N38" s="57" t="s">
        <v>187</v>
      </c>
      <c r="O38" s="57" t="s">
        <v>59</v>
      </c>
      <c r="P38" s="55">
        <v>796</v>
      </c>
      <c r="Q38" s="61" t="s">
        <v>60</v>
      </c>
      <c r="R38" s="90">
        <v>144</v>
      </c>
      <c r="S38" s="91">
        <v>5000</v>
      </c>
      <c r="T38" s="59">
        <f t="shared" si="0"/>
        <v>720000</v>
      </c>
      <c r="U38" s="59">
        <f t="shared" si="1"/>
        <v>806400.00000000012</v>
      </c>
      <c r="V38" s="55"/>
      <c r="W38" s="58">
        <v>2014</v>
      </c>
      <c r="X38" s="55" t="s">
        <v>384</v>
      </c>
    </row>
    <row r="39" spans="1:24" s="60" customFormat="1" ht="63.75" x14ac:dyDescent="0.2">
      <c r="A39" s="53" t="s">
        <v>325</v>
      </c>
      <c r="B39" s="54" t="s">
        <v>33</v>
      </c>
      <c r="C39" s="107" t="s">
        <v>318</v>
      </c>
      <c r="D39" s="55" t="s">
        <v>314</v>
      </c>
      <c r="E39" s="61" t="s">
        <v>319</v>
      </c>
      <c r="F39" s="61" t="s">
        <v>326</v>
      </c>
      <c r="G39" s="57" t="s">
        <v>37</v>
      </c>
      <c r="H39" s="57">
        <v>0</v>
      </c>
      <c r="I39" s="57">
        <v>471010000</v>
      </c>
      <c r="J39" s="58" t="s">
        <v>34</v>
      </c>
      <c r="K39" s="97" t="s">
        <v>114</v>
      </c>
      <c r="L39" s="58" t="s">
        <v>257</v>
      </c>
      <c r="M39" s="57" t="s">
        <v>36</v>
      </c>
      <c r="N39" s="57" t="s">
        <v>187</v>
      </c>
      <c r="O39" s="57" t="s">
        <v>59</v>
      </c>
      <c r="P39" s="55">
        <v>796</v>
      </c>
      <c r="Q39" s="61" t="s">
        <v>60</v>
      </c>
      <c r="R39" s="90">
        <v>72</v>
      </c>
      <c r="S39" s="91">
        <v>4000</v>
      </c>
      <c r="T39" s="59">
        <f t="shared" si="0"/>
        <v>288000</v>
      </c>
      <c r="U39" s="59">
        <f t="shared" si="1"/>
        <v>322560.00000000006</v>
      </c>
      <c r="V39" s="55"/>
      <c r="W39" s="58">
        <v>2014</v>
      </c>
      <c r="X39" s="55" t="s">
        <v>384</v>
      </c>
    </row>
    <row r="40" spans="1:24" s="60" customFormat="1" ht="102" x14ac:dyDescent="0.2">
      <c r="A40" s="53" t="s">
        <v>327</v>
      </c>
      <c r="B40" s="54" t="s">
        <v>33</v>
      </c>
      <c r="C40" s="107" t="s">
        <v>328</v>
      </c>
      <c r="D40" s="55" t="s">
        <v>329</v>
      </c>
      <c r="E40" s="61" t="s">
        <v>330</v>
      </c>
      <c r="F40" s="61" t="s">
        <v>331</v>
      </c>
      <c r="G40" s="57" t="s">
        <v>37</v>
      </c>
      <c r="H40" s="57">
        <v>0</v>
      </c>
      <c r="I40" s="57">
        <v>471010000</v>
      </c>
      <c r="J40" s="58" t="s">
        <v>34</v>
      </c>
      <c r="K40" s="97" t="s">
        <v>114</v>
      </c>
      <c r="L40" s="58" t="s">
        <v>38</v>
      </c>
      <c r="M40" s="57" t="s">
        <v>36</v>
      </c>
      <c r="N40" s="57" t="s">
        <v>187</v>
      </c>
      <c r="O40" s="57" t="s">
        <v>59</v>
      </c>
      <c r="P40" s="55">
        <v>796</v>
      </c>
      <c r="Q40" s="61" t="s">
        <v>60</v>
      </c>
      <c r="R40" s="90">
        <v>31</v>
      </c>
      <c r="S40" s="91">
        <v>9508.0357142857119</v>
      </c>
      <c r="T40" s="59">
        <f t="shared" si="0"/>
        <v>294749.10714285704</v>
      </c>
      <c r="U40" s="59">
        <f t="shared" si="1"/>
        <v>330118.99999999994</v>
      </c>
      <c r="V40" s="55"/>
      <c r="W40" s="58">
        <v>2014</v>
      </c>
      <c r="X40" s="55" t="s">
        <v>384</v>
      </c>
    </row>
    <row r="41" spans="1:24" s="60" customFormat="1" ht="63.75" x14ac:dyDescent="0.2">
      <c r="A41" s="53" t="s">
        <v>332</v>
      </c>
      <c r="B41" s="54" t="s">
        <v>33</v>
      </c>
      <c r="C41" s="107" t="s">
        <v>333</v>
      </c>
      <c r="D41" s="55" t="s">
        <v>294</v>
      </c>
      <c r="E41" s="61" t="s">
        <v>334</v>
      </c>
      <c r="F41" s="61" t="s">
        <v>335</v>
      </c>
      <c r="G41" s="57" t="s">
        <v>37</v>
      </c>
      <c r="H41" s="57">
        <v>0</v>
      </c>
      <c r="I41" s="57">
        <v>471010000</v>
      </c>
      <c r="J41" s="58" t="s">
        <v>34</v>
      </c>
      <c r="K41" s="55" t="s">
        <v>114</v>
      </c>
      <c r="L41" s="58" t="s">
        <v>257</v>
      </c>
      <c r="M41" s="57" t="s">
        <v>36</v>
      </c>
      <c r="N41" s="57" t="s">
        <v>187</v>
      </c>
      <c r="O41" s="57" t="s">
        <v>59</v>
      </c>
      <c r="P41" s="55">
        <v>704</v>
      </c>
      <c r="Q41" s="61" t="s">
        <v>296</v>
      </c>
      <c r="R41" s="90">
        <v>6</v>
      </c>
      <c r="S41" s="91">
        <v>6417.99</v>
      </c>
      <c r="T41" s="59">
        <f t="shared" si="0"/>
        <v>38507.94</v>
      </c>
      <c r="U41" s="59">
        <f t="shared" si="1"/>
        <v>43128.892800000009</v>
      </c>
      <c r="V41" s="55"/>
      <c r="W41" s="58">
        <v>2014</v>
      </c>
      <c r="X41" s="55" t="s">
        <v>384</v>
      </c>
    </row>
    <row r="42" spans="1:24" s="60" customFormat="1" ht="63.75" x14ac:dyDescent="0.2">
      <c r="A42" s="53" t="s">
        <v>336</v>
      </c>
      <c r="B42" s="54" t="s">
        <v>33</v>
      </c>
      <c r="C42" s="55" t="s">
        <v>337</v>
      </c>
      <c r="D42" s="55" t="s">
        <v>338</v>
      </c>
      <c r="E42" s="61" t="s">
        <v>339</v>
      </c>
      <c r="F42" s="61" t="s">
        <v>340</v>
      </c>
      <c r="G42" s="57" t="s">
        <v>37</v>
      </c>
      <c r="H42" s="57">
        <v>0</v>
      </c>
      <c r="I42" s="57">
        <v>471010000</v>
      </c>
      <c r="J42" s="58" t="s">
        <v>34</v>
      </c>
      <c r="K42" s="97" t="s">
        <v>311</v>
      </c>
      <c r="L42" s="58" t="s">
        <v>257</v>
      </c>
      <c r="M42" s="57" t="s">
        <v>36</v>
      </c>
      <c r="N42" s="57" t="s">
        <v>187</v>
      </c>
      <c r="O42" s="57" t="s">
        <v>59</v>
      </c>
      <c r="P42" s="55">
        <v>796</v>
      </c>
      <c r="Q42" s="61" t="s">
        <v>60</v>
      </c>
      <c r="R42" s="90">
        <v>30</v>
      </c>
      <c r="S42" s="91">
        <v>1300</v>
      </c>
      <c r="T42" s="59">
        <f t="shared" si="0"/>
        <v>39000</v>
      </c>
      <c r="U42" s="59">
        <f t="shared" si="1"/>
        <v>43680.000000000007</v>
      </c>
      <c r="V42" s="55"/>
      <c r="W42" s="58">
        <v>2014</v>
      </c>
      <c r="X42" s="55" t="s">
        <v>384</v>
      </c>
    </row>
    <row r="43" spans="1:24" s="60" customFormat="1" ht="63.75" x14ac:dyDescent="0.2">
      <c r="A43" s="53" t="s">
        <v>352</v>
      </c>
      <c r="B43" s="54" t="s">
        <v>33</v>
      </c>
      <c r="C43" s="55" t="s">
        <v>353</v>
      </c>
      <c r="D43" s="55" t="s">
        <v>354</v>
      </c>
      <c r="E43" s="61" t="s">
        <v>355</v>
      </c>
      <c r="F43" s="61" t="s">
        <v>356</v>
      </c>
      <c r="G43" s="57" t="s">
        <v>37</v>
      </c>
      <c r="H43" s="57">
        <v>0</v>
      </c>
      <c r="I43" s="57">
        <v>471010000</v>
      </c>
      <c r="J43" s="58" t="s">
        <v>34</v>
      </c>
      <c r="K43" s="55" t="s">
        <v>357</v>
      </c>
      <c r="L43" s="58" t="s">
        <v>257</v>
      </c>
      <c r="M43" s="57" t="s">
        <v>36</v>
      </c>
      <c r="N43" s="57" t="s">
        <v>187</v>
      </c>
      <c r="O43" s="57" t="s">
        <v>59</v>
      </c>
      <c r="P43" s="55">
        <v>839</v>
      </c>
      <c r="Q43" s="61" t="s">
        <v>226</v>
      </c>
      <c r="R43" s="90">
        <v>2</v>
      </c>
      <c r="S43" s="91">
        <v>45300</v>
      </c>
      <c r="T43" s="59">
        <f t="shared" si="0"/>
        <v>90600</v>
      </c>
      <c r="U43" s="59">
        <f t="shared" si="1"/>
        <v>101472.00000000001</v>
      </c>
      <c r="V43" s="55"/>
      <c r="W43" s="58">
        <v>2014</v>
      </c>
      <c r="X43" s="55" t="s">
        <v>384</v>
      </c>
    </row>
    <row r="44" spans="1:24" s="60" customFormat="1" ht="76.5" x14ac:dyDescent="0.2">
      <c r="A44" s="53" t="s">
        <v>341</v>
      </c>
      <c r="B44" s="54" t="s">
        <v>33</v>
      </c>
      <c r="C44" s="55" t="s">
        <v>342</v>
      </c>
      <c r="D44" s="55" t="s">
        <v>343</v>
      </c>
      <c r="E44" s="55" t="s">
        <v>344</v>
      </c>
      <c r="F44" s="56" t="s">
        <v>345</v>
      </c>
      <c r="G44" s="57" t="s">
        <v>37</v>
      </c>
      <c r="H44" s="57">
        <v>0</v>
      </c>
      <c r="I44" s="57">
        <v>471010000</v>
      </c>
      <c r="J44" s="58" t="s">
        <v>34</v>
      </c>
      <c r="K44" s="97" t="s">
        <v>114</v>
      </c>
      <c r="L44" s="55" t="s">
        <v>38</v>
      </c>
      <c r="M44" s="57" t="s">
        <v>36</v>
      </c>
      <c r="N44" s="57" t="s">
        <v>258</v>
      </c>
      <c r="O44" s="57" t="s">
        <v>59</v>
      </c>
      <c r="P44" s="55">
        <v>796</v>
      </c>
      <c r="Q44" s="112" t="s">
        <v>60</v>
      </c>
      <c r="R44" s="90">
        <v>6</v>
      </c>
      <c r="S44" s="113">
        <v>365000</v>
      </c>
      <c r="T44" s="59">
        <f t="shared" si="0"/>
        <v>2190000</v>
      </c>
      <c r="U44" s="59">
        <f t="shared" si="1"/>
        <v>2452800.0000000005</v>
      </c>
      <c r="V44" s="55"/>
      <c r="W44" s="58">
        <v>2014</v>
      </c>
      <c r="X44" s="55" t="s">
        <v>384</v>
      </c>
    </row>
    <row r="45" spans="1:24" s="60" customFormat="1" ht="63.75" x14ac:dyDescent="0.2">
      <c r="A45" s="53" t="s">
        <v>381</v>
      </c>
      <c r="B45" s="54" t="s">
        <v>33</v>
      </c>
      <c r="C45" s="55" t="s">
        <v>346</v>
      </c>
      <c r="D45" s="55" t="s">
        <v>347</v>
      </c>
      <c r="E45" s="61" t="s">
        <v>348</v>
      </c>
      <c r="F45" s="61" t="s">
        <v>349</v>
      </c>
      <c r="G45" s="57" t="s">
        <v>37</v>
      </c>
      <c r="H45" s="57">
        <v>0</v>
      </c>
      <c r="I45" s="57">
        <v>471010000</v>
      </c>
      <c r="J45" s="58" t="s">
        <v>34</v>
      </c>
      <c r="K45" s="97" t="s">
        <v>114</v>
      </c>
      <c r="L45" s="55" t="s">
        <v>257</v>
      </c>
      <c r="M45" s="57" t="s">
        <v>36</v>
      </c>
      <c r="N45" s="57" t="s">
        <v>187</v>
      </c>
      <c r="O45" s="57" t="s">
        <v>59</v>
      </c>
      <c r="P45" s="55">
        <v>796</v>
      </c>
      <c r="Q45" s="112" t="s">
        <v>60</v>
      </c>
      <c r="R45" s="90">
        <v>12</v>
      </c>
      <c r="S45" s="91">
        <v>145500</v>
      </c>
      <c r="T45" s="59">
        <f t="shared" si="0"/>
        <v>1746000</v>
      </c>
      <c r="U45" s="59">
        <f t="shared" si="1"/>
        <v>1955520.0000000002</v>
      </c>
      <c r="V45" s="55"/>
      <c r="W45" s="58">
        <v>2014</v>
      </c>
      <c r="X45" s="55" t="s">
        <v>384</v>
      </c>
    </row>
    <row r="46" spans="1:24" s="60" customFormat="1" ht="140.25" x14ac:dyDescent="0.2">
      <c r="A46" s="53" t="s">
        <v>350</v>
      </c>
      <c r="B46" s="54" t="s">
        <v>33</v>
      </c>
      <c r="C46" s="107" t="s">
        <v>298</v>
      </c>
      <c r="D46" s="55" t="s">
        <v>299</v>
      </c>
      <c r="E46" s="61" t="s">
        <v>300</v>
      </c>
      <c r="F46" s="114" t="s">
        <v>351</v>
      </c>
      <c r="G46" s="57" t="s">
        <v>37</v>
      </c>
      <c r="H46" s="71">
        <v>0</v>
      </c>
      <c r="I46" s="58">
        <v>471010000</v>
      </c>
      <c r="J46" s="58" t="s">
        <v>34</v>
      </c>
      <c r="K46" s="55" t="s">
        <v>311</v>
      </c>
      <c r="L46" s="55" t="s">
        <v>257</v>
      </c>
      <c r="M46" s="71" t="s">
        <v>36</v>
      </c>
      <c r="N46" s="57" t="s">
        <v>258</v>
      </c>
      <c r="O46" s="71" t="s">
        <v>59</v>
      </c>
      <c r="P46" s="55">
        <v>796</v>
      </c>
      <c r="Q46" s="55" t="s">
        <v>60</v>
      </c>
      <c r="R46" s="90">
        <v>1</v>
      </c>
      <c r="S46" s="91">
        <v>168906.25</v>
      </c>
      <c r="T46" s="59">
        <f t="shared" ref="T46:T47" si="3">R46*S46</f>
        <v>168906.25</v>
      </c>
      <c r="U46" s="59">
        <f t="shared" ref="U46:U47" si="4">T46*1.12</f>
        <v>189175.00000000003</v>
      </c>
      <c r="V46" s="55"/>
      <c r="W46" s="58">
        <v>2014</v>
      </c>
      <c r="X46" s="55" t="s">
        <v>384</v>
      </c>
    </row>
    <row r="47" spans="1:24" s="60" customFormat="1" ht="76.5" x14ac:dyDescent="0.2">
      <c r="A47" s="53" t="s">
        <v>411</v>
      </c>
      <c r="B47" s="54" t="s">
        <v>33</v>
      </c>
      <c r="C47" s="67" t="s">
        <v>412</v>
      </c>
      <c r="D47" s="68" t="s">
        <v>413</v>
      </c>
      <c r="E47" s="69" t="s">
        <v>414</v>
      </c>
      <c r="F47" s="70" t="s">
        <v>415</v>
      </c>
      <c r="G47" s="57" t="s">
        <v>37</v>
      </c>
      <c r="H47" s="71">
        <v>0</v>
      </c>
      <c r="I47" s="58">
        <v>471010000</v>
      </c>
      <c r="J47" s="58" t="s">
        <v>34</v>
      </c>
      <c r="K47" s="55" t="s">
        <v>416</v>
      </c>
      <c r="L47" s="71" t="s">
        <v>38</v>
      </c>
      <c r="M47" s="71" t="s">
        <v>36</v>
      </c>
      <c r="N47" s="57" t="s">
        <v>58</v>
      </c>
      <c r="O47" s="71" t="s">
        <v>59</v>
      </c>
      <c r="P47" s="55">
        <v>796</v>
      </c>
      <c r="Q47" s="55" t="s">
        <v>60</v>
      </c>
      <c r="R47" s="72">
        <v>10</v>
      </c>
      <c r="S47" s="73">
        <v>49107</v>
      </c>
      <c r="T47" s="59">
        <f t="shared" si="3"/>
        <v>491070</v>
      </c>
      <c r="U47" s="59">
        <f t="shared" si="4"/>
        <v>549998.4</v>
      </c>
      <c r="V47" s="68"/>
      <c r="W47" s="58">
        <v>2014</v>
      </c>
      <c r="X47" s="110" t="s">
        <v>106</v>
      </c>
    </row>
    <row r="48" spans="1:24" s="78" customFormat="1" ht="76.5" x14ac:dyDescent="0.25">
      <c r="A48" s="53" t="s">
        <v>113</v>
      </c>
      <c r="B48" s="79" t="s">
        <v>33</v>
      </c>
      <c r="C48" s="55" t="s">
        <v>109</v>
      </c>
      <c r="D48" s="55" t="s">
        <v>110</v>
      </c>
      <c r="E48" s="55" t="s">
        <v>111</v>
      </c>
      <c r="F48" s="96" t="s">
        <v>110</v>
      </c>
      <c r="G48" s="57" t="s">
        <v>37</v>
      </c>
      <c r="H48" s="57">
        <v>0</v>
      </c>
      <c r="I48" s="57">
        <v>471010000</v>
      </c>
      <c r="J48" s="58" t="s">
        <v>34</v>
      </c>
      <c r="K48" s="97" t="s">
        <v>114</v>
      </c>
      <c r="L48" s="98" t="s">
        <v>38</v>
      </c>
      <c r="M48" s="57" t="s">
        <v>36</v>
      </c>
      <c r="N48" s="57" t="s">
        <v>58</v>
      </c>
      <c r="O48" s="57" t="s">
        <v>59</v>
      </c>
      <c r="P48" s="82">
        <v>796</v>
      </c>
      <c r="Q48" s="99" t="s">
        <v>60</v>
      </c>
      <c r="R48" s="90">
        <v>1</v>
      </c>
      <c r="S48" s="91">
        <v>26000</v>
      </c>
      <c r="T48" s="65">
        <f t="shared" ref="T48:T60" si="5">R48*S48</f>
        <v>26000</v>
      </c>
      <c r="U48" s="65">
        <f t="shared" ref="U48:U60" si="6">T48*1.12</f>
        <v>29120.000000000004</v>
      </c>
      <c r="V48" s="55"/>
      <c r="W48" s="58">
        <v>2014</v>
      </c>
      <c r="X48" s="55" t="s">
        <v>180</v>
      </c>
    </row>
    <row r="49" spans="1:24" s="78" customFormat="1" ht="76.5" x14ac:dyDescent="0.25">
      <c r="A49" s="53" t="s">
        <v>119</v>
      </c>
      <c r="B49" s="79" t="s">
        <v>33</v>
      </c>
      <c r="C49" s="55" t="s">
        <v>115</v>
      </c>
      <c r="D49" s="55" t="s">
        <v>116</v>
      </c>
      <c r="E49" s="55" t="s">
        <v>117</v>
      </c>
      <c r="F49" s="96" t="s">
        <v>118</v>
      </c>
      <c r="G49" s="57" t="s">
        <v>37</v>
      </c>
      <c r="H49" s="57">
        <v>0</v>
      </c>
      <c r="I49" s="57">
        <v>471010000</v>
      </c>
      <c r="J49" s="58" t="s">
        <v>34</v>
      </c>
      <c r="K49" s="97" t="s">
        <v>114</v>
      </c>
      <c r="L49" s="57" t="s">
        <v>38</v>
      </c>
      <c r="M49" s="57" t="s">
        <v>36</v>
      </c>
      <c r="N49" s="57" t="s">
        <v>58</v>
      </c>
      <c r="O49" s="57" t="s">
        <v>59</v>
      </c>
      <c r="P49" s="55">
        <v>796</v>
      </c>
      <c r="Q49" s="55" t="s">
        <v>60</v>
      </c>
      <c r="R49" s="90">
        <v>1</v>
      </c>
      <c r="S49" s="91">
        <v>104000</v>
      </c>
      <c r="T49" s="65">
        <f t="shared" si="5"/>
        <v>104000</v>
      </c>
      <c r="U49" s="65">
        <f t="shared" si="6"/>
        <v>116480.00000000001</v>
      </c>
      <c r="V49" s="55"/>
      <c r="W49" s="58">
        <v>2014</v>
      </c>
      <c r="X49" s="55" t="s">
        <v>180</v>
      </c>
    </row>
    <row r="50" spans="1:24" s="78" customFormat="1" ht="76.5" x14ac:dyDescent="0.25">
      <c r="A50" s="53" t="s">
        <v>120</v>
      </c>
      <c r="B50" s="79" t="s">
        <v>33</v>
      </c>
      <c r="C50" s="55" t="s">
        <v>121</v>
      </c>
      <c r="D50" s="55" t="s">
        <v>122</v>
      </c>
      <c r="E50" s="55" t="s">
        <v>123</v>
      </c>
      <c r="F50" s="96" t="s">
        <v>124</v>
      </c>
      <c r="G50" s="57" t="s">
        <v>37</v>
      </c>
      <c r="H50" s="57">
        <v>0</v>
      </c>
      <c r="I50" s="57">
        <v>471010000</v>
      </c>
      <c r="J50" s="58" t="s">
        <v>34</v>
      </c>
      <c r="K50" s="97" t="s">
        <v>112</v>
      </c>
      <c r="L50" s="57" t="s">
        <v>38</v>
      </c>
      <c r="M50" s="57" t="s">
        <v>36</v>
      </c>
      <c r="N50" s="57" t="s">
        <v>58</v>
      </c>
      <c r="O50" s="57" t="s">
        <v>59</v>
      </c>
      <c r="P50" s="55">
        <v>796</v>
      </c>
      <c r="Q50" s="55" t="s">
        <v>60</v>
      </c>
      <c r="R50" s="90">
        <v>2</v>
      </c>
      <c r="S50" s="91">
        <v>120000</v>
      </c>
      <c r="T50" s="65">
        <f t="shared" si="5"/>
        <v>240000</v>
      </c>
      <c r="U50" s="65">
        <f t="shared" si="6"/>
        <v>268800</v>
      </c>
      <c r="V50" s="55"/>
      <c r="W50" s="58">
        <v>2014</v>
      </c>
      <c r="X50" s="110" t="s">
        <v>106</v>
      </c>
    </row>
    <row r="51" spans="1:24" s="102" customFormat="1" ht="66.75" customHeight="1" x14ac:dyDescent="0.25">
      <c r="A51" s="53" t="s">
        <v>128</v>
      </c>
      <c r="B51" s="79" t="s">
        <v>33</v>
      </c>
      <c r="C51" s="100" t="s">
        <v>125</v>
      </c>
      <c r="D51" s="100" t="s">
        <v>122</v>
      </c>
      <c r="E51" s="100" t="s">
        <v>126</v>
      </c>
      <c r="F51" s="100" t="s">
        <v>127</v>
      </c>
      <c r="G51" s="100" t="s">
        <v>37</v>
      </c>
      <c r="H51" s="100">
        <v>0</v>
      </c>
      <c r="I51" s="100">
        <v>471010000</v>
      </c>
      <c r="J51" s="100" t="s">
        <v>34</v>
      </c>
      <c r="K51" s="97" t="s">
        <v>114</v>
      </c>
      <c r="L51" s="100" t="s">
        <v>38</v>
      </c>
      <c r="M51" s="100" t="s">
        <v>36</v>
      </c>
      <c r="N51" s="100" t="s">
        <v>58</v>
      </c>
      <c r="O51" s="100" t="s">
        <v>59</v>
      </c>
      <c r="P51" s="100">
        <v>796</v>
      </c>
      <c r="Q51" s="100" t="s">
        <v>60</v>
      </c>
      <c r="R51" s="100">
        <v>2</v>
      </c>
      <c r="S51" s="91">
        <v>30000</v>
      </c>
      <c r="T51" s="65">
        <f t="shared" si="5"/>
        <v>60000</v>
      </c>
      <c r="U51" s="65">
        <f t="shared" si="6"/>
        <v>67200</v>
      </c>
      <c r="V51" s="101"/>
      <c r="W51" s="58">
        <v>2014</v>
      </c>
      <c r="X51" s="55" t="s">
        <v>180</v>
      </c>
    </row>
    <row r="52" spans="1:24" s="78" customFormat="1" ht="76.5" x14ac:dyDescent="0.25">
      <c r="A52" s="53" t="s">
        <v>133</v>
      </c>
      <c r="B52" s="79" t="s">
        <v>33</v>
      </c>
      <c r="C52" s="55" t="s">
        <v>129</v>
      </c>
      <c r="D52" s="55" t="s">
        <v>130</v>
      </c>
      <c r="E52" s="55" t="s">
        <v>131</v>
      </c>
      <c r="F52" s="96" t="s">
        <v>132</v>
      </c>
      <c r="G52" s="57" t="s">
        <v>37</v>
      </c>
      <c r="H52" s="57">
        <v>0</v>
      </c>
      <c r="I52" s="57">
        <v>471010000</v>
      </c>
      <c r="J52" s="58" t="s">
        <v>34</v>
      </c>
      <c r="K52" s="97" t="s">
        <v>114</v>
      </c>
      <c r="L52" s="57" t="s">
        <v>38</v>
      </c>
      <c r="M52" s="57" t="s">
        <v>36</v>
      </c>
      <c r="N52" s="57" t="s">
        <v>58</v>
      </c>
      <c r="O52" s="57" t="s">
        <v>59</v>
      </c>
      <c r="P52" s="55">
        <v>796</v>
      </c>
      <c r="Q52" s="55" t="s">
        <v>60</v>
      </c>
      <c r="R52" s="90">
        <v>2</v>
      </c>
      <c r="S52" s="91">
        <v>250000</v>
      </c>
      <c r="T52" s="65">
        <f t="shared" si="5"/>
        <v>500000</v>
      </c>
      <c r="U52" s="65">
        <f t="shared" si="6"/>
        <v>560000</v>
      </c>
      <c r="V52" s="55"/>
      <c r="W52" s="58">
        <v>2014</v>
      </c>
      <c r="X52" s="55" t="s">
        <v>180</v>
      </c>
    </row>
    <row r="53" spans="1:24" s="78" customFormat="1" ht="76.5" x14ac:dyDescent="0.25">
      <c r="A53" s="53" t="s">
        <v>135</v>
      </c>
      <c r="B53" s="79" t="s">
        <v>33</v>
      </c>
      <c r="C53" s="55" t="s">
        <v>129</v>
      </c>
      <c r="D53" s="55" t="s">
        <v>130</v>
      </c>
      <c r="E53" s="55" t="s">
        <v>131</v>
      </c>
      <c r="F53" s="103" t="s">
        <v>134</v>
      </c>
      <c r="G53" s="57" t="s">
        <v>37</v>
      </c>
      <c r="H53" s="57">
        <v>0</v>
      </c>
      <c r="I53" s="57">
        <v>471010000</v>
      </c>
      <c r="J53" s="58" t="s">
        <v>34</v>
      </c>
      <c r="K53" s="97" t="s">
        <v>114</v>
      </c>
      <c r="L53" s="57" t="s">
        <v>38</v>
      </c>
      <c r="M53" s="57" t="s">
        <v>36</v>
      </c>
      <c r="N53" s="57" t="s">
        <v>58</v>
      </c>
      <c r="O53" s="57" t="s">
        <v>59</v>
      </c>
      <c r="P53" s="104">
        <v>796</v>
      </c>
      <c r="Q53" s="104" t="s">
        <v>60</v>
      </c>
      <c r="R53" s="90">
        <v>2</v>
      </c>
      <c r="S53" s="91">
        <v>200000</v>
      </c>
      <c r="T53" s="65">
        <f t="shared" si="5"/>
        <v>400000</v>
      </c>
      <c r="U53" s="65">
        <f t="shared" si="6"/>
        <v>448000.00000000006</v>
      </c>
      <c r="V53" s="55"/>
      <c r="W53" s="58">
        <v>2014</v>
      </c>
      <c r="X53" s="55" t="s">
        <v>180</v>
      </c>
    </row>
    <row r="54" spans="1:24" s="78" customFormat="1" ht="127.5" x14ac:dyDescent="0.25">
      <c r="A54" s="53" t="s">
        <v>140</v>
      </c>
      <c r="B54" s="79" t="s">
        <v>33</v>
      </c>
      <c r="C54" s="94" t="s">
        <v>136</v>
      </c>
      <c r="D54" s="94" t="s">
        <v>137</v>
      </c>
      <c r="E54" s="94" t="s">
        <v>138</v>
      </c>
      <c r="F54" s="105" t="s">
        <v>139</v>
      </c>
      <c r="G54" s="57" t="s">
        <v>37</v>
      </c>
      <c r="H54" s="57">
        <v>0</v>
      </c>
      <c r="I54" s="57">
        <v>471010000</v>
      </c>
      <c r="J54" s="58" t="s">
        <v>34</v>
      </c>
      <c r="K54" s="97" t="s">
        <v>114</v>
      </c>
      <c r="L54" s="55" t="s">
        <v>38</v>
      </c>
      <c r="M54" s="57" t="s">
        <v>36</v>
      </c>
      <c r="N54" s="58" t="s">
        <v>58</v>
      </c>
      <c r="O54" s="57" t="s">
        <v>59</v>
      </c>
      <c r="P54" s="62">
        <v>796</v>
      </c>
      <c r="Q54" s="94" t="s">
        <v>60</v>
      </c>
      <c r="R54" s="106">
        <v>1</v>
      </c>
      <c r="S54" s="77">
        <v>89000</v>
      </c>
      <c r="T54" s="65">
        <f t="shared" si="5"/>
        <v>89000</v>
      </c>
      <c r="U54" s="65">
        <f t="shared" si="6"/>
        <v>99680.000000000015</v>
      </c>
      <c r="V54" s="62"/>
      <c r="W54" s="58">
        <v>2014</v>
      </c>
      <c r="X54" s="55" t="s">
        <v>180</v>
      </c>
    </row>
    <row r="55" spans="1:24" s="60" customFormat="1" ht="127.5" x14ac:dyDescent="0.2">
      <c r="A55" s="53" t="s">
        <v>145</v>
      </c>
      <c r="B55" s="79" t="s">
        <v>33</v>
      </c>
      <c r="C55" s="107" t="s">
        <v>141</v>
      </c>
      <c r="D55" s="107" t="s">
        <v>142</v>
      </c>
      <c r="E55" s="107" t="s">
        <v>143</v>
      </c>
      <c r="F55" s="56" t="s">
        <v>144</v>
      </c>
      <c r="G55" s="57" t="s">
        <v>37</v>
      </c>
      <c r="H55" s="57">
        <v>0</v>
      </c>
      <c r="I55" s="57">
        <v>471010000</v>
      </c>
      <c r="J55" s="58" t="s">
        <v>34</v>
      </c>
      <c r="K55" s="97" t="s">
        <v>114</v>
      </c>
      <c r="L55" s="98" t="s">
        <v>38</v>
      </c>
      <c r="M55" s="57" t="s">
        <v>36</v>
      </c>
      <c r="N55" s="57" t="s">
        <v>58</v>
      </c>
      <c r="O55" s="57" t="s">
        <v>59</v>
      </c>
      <c r="P55" s="82">
        <v>796</v>
      </c>
      <c r="Q55" s="99" t="s">
        <v>60</v>
      </c>
      <c r="R55" s="63">
        <v>5</v>
      </c>
      <c r="S55" s="64">
        <v>1100</v>
      </c>
      <c r="T55" s="65">
        <f t="shared" si="5"/>
        <v>5500</v>
      </c>
      <c r="U55" s="65">
        <f t="shared" si="6"/>
        <v>6160.0000000000009</v>
      </c>
      <c r="V55" s="62"/>
      <c r="W55" s="58">
        <v>2014</v>
      </c>
      <c r="X55" s="55" t="s">
        <v>180</v>
      </c>
    </row>
    <row r="56" spans="1:24" s="60" customFormat="1" ht="127.5" x14ac:dyDescent="0.2">
      <c r="A56" s="53" t="s">
        <v>147</v>
      </c>
      <c r="B56" s="79" t="s">
        <v>33</v>
      </c>
      <c r="C56" s="107" t="s">
        <v>141</v>
      </c>
      <c r="D56" s="107" t="s">
        <v>142</v>
      </c>
      <c r="E56" s="107" t="s">
        <v>143</v>
      </c>
      <c r="F56" s="56" t="s">
        <v>146</v>
      </c>
      <c r="G56" s="57" t="s">
        <v>37</v>
      </c>
      <c r="H56" s="57">
        <v>0</v>
      </c>
      <c r="I56" s="57">
        <v>471010000</v>
      </c>
      <c r="J56" s="58" t="s">
        <v>34</v>
      </c>
      <c r="K56" s="97" t="s">
        <v>114</v>
      </c>
      <c r="L56" s="98" t="s">
        <v>38</v>
      </c>
      <c r="M56" s="57" t="s">
        <v>36</v>
      </c>
      <c r="N56" s="57" t="s">
        <v>58</v>
      </c>
      <c r="O56" s="57" t="s">
        <v>59</v>
      </c>
      <c r="P56" s="82">
        <v>796</v>
      </c>
      <c r="Q56" s="99" t="s">
        <v>60</v>
      </c>
      <c r="R56" s="63">
        <v>5</v>
      </c>
      <c r="S56" s="64">
        <v>825</v>
      </c>
      <c r="T56" s="65">
        <f t="shared" si="5"/>
        <v>4125</v>
      </c>
      <c r="U56" s="65">
        <f t="shared" si="6"/>
        <v>4620</v>
      </c>
      <c r="V56" s="62"/>
      <c r="W56" s="58">
        <v>2014</v>
      </c>
      <c r="X56" s="55" t="s">
        <v>180</v>
      </c>
    </row>
    <row r="57" spans="1:24" s="60" customFormat="1" ht="76.5" x14ac:dyDescent="0.2">
      <c r="A57" s="53" t="s">
        <v>152</v>
      </c>
      <c r="B57" s="79" t="s">
        <v>33</v>
      </c>
      <c r="C57" s="107" t="s">
        <v>148</v>
      </c>
      <c r="D57" s="107" t="s">
        <v>149</v>
      </c>
      <c r="E57" s="107" t="s">
        <v>150</v>
      </c>
      <c r="F57" s="56" t="s">
        <v>151</v>
      </c>
      <c r="G57" s="57" t="s">
        <v>37</v>
      </c>
      <c r="H57" s="57">
        <v>0</v>
      </c>
      <c r="I57" s="57">
        <v>471010000</v>
      </c>
      <c r="J57" s="58" t="s">
        <v>34</v>
      </c>
      <c r="K57" s="97" t="s">
        <v>114</v>
      </c>
      <c r="L57" s="98" t="s">
        <v>38</v>
      </c>
      <c r="M57" s="57" t="s">
        <v>36</v>
      </c>
      <c r="N57" s="57" t="s">
        <v>58</v>
      </c>
      <c r="O57" s="57" t="s">
        <v>59</v>
      </c>
      <c r="P57" s="82">
        <v>796</v>
      </c>
      <c r="Q57" s="99" t="s">
        <v>60</v>
      </c>
      <c r="R57" s="63">
        <v>48</v>
      </c>
      <c r="S57" s="64">
        <v>185</v>
      </c>
      <c r="T57" s="65">
        <f t="shared" si="5"/>
        <v>8880</v>
      </c>
      <c r="U57" s="65">
        <f t="shared" si="6"/>
        <v>9945.6</v>
      </c>
      <c r="V57" s="62"/>
      <c r="W57" s="58">
        <v>2014</v>
      </c>
      <c r="X57" s="55" t="s">
        <v>180</v>
      </c>
    </row>
    <row r="58" spans="1:24" s="60" customFormat="1" ht="76.5" x14ac:dyDescent="0.2">
      <c r="A58" s="53" t="s">
        <v>157</v>
      </c>
      <c r="B58" s="79" t="s">
        <v>33</v>
      </c>
      <c r="C58" s="107" t="s">
        <v>153</v>
      </c>
      <c r="D58" s="107" t="s">
        <v>154</v>
      </c>
      <c r="E58" s="107" t="s">
        <v>155</v>
      </c>
      <c r="F58" s="56" t="s">
        <v>156</v>
      </c>
      <c r="G58" s="57" t="s">
        <v>37</v>
      </c>
      <c r="H58" s="57">
        <v>0</v>
      </c>
      <c r="I58" s="57">
        <v>471010000</v>
      </c>
      <c r="J58" s="58" t="s">
        <v>34</v>
      </c>
      <c r="K58" s="97" t="s">
        <v>114</v>
      </c>
      <c r="L58" s="98" t="s">
        <v>38</v>
      </c>
      <c r="M58" s="57" t="s">
        <v>36</v>
      </c>
      <c r="N58" s="57" t="s">
        <v>58</v>
      </c>
      <c r="O58" s="57" t="s">
        <v>59</v>
      </c>
      <c r="P58" s="82">
        <v>796</v>
      </c>
      <c r="Q58" s="99" t="s">
        <v>60</v>
      </c>
      <c r="R58" s="63">
        <v>10</v>
      </c>
      <c r="S58" s="64">
        <v>868</v>
      </c>
      <c r="T58" s="65">
        <f t="shared" si="5"/>
        <v>8680</v>
      </c>
      <c r="U58" s="65">
        <f t="shared" si="6"/>
        <v>9721.6</v>
      </c>
      <c r="V58" s="62"/>
      <c r="W58" s="58">
        <v>2014</v>
      </c>
      <c r="X58" s="55" t="s">
        <v>180</v>
      </c>
    </row>
    <row r="59" spans="1:24" s="60" customFormat="1" ht="76.5" x14ac:dyDescent="0.2">
      <c r="A59" s="53" t="s">
        <v>162</v>
      </c>
      <c r="B59" s="79" t="s">
        <v>33</v>
      </c>
      <c r="C59" s="107" t="s">
        <v>158</v>
      </c>
      <c r="D59" s="107" t="s">
        <v>159</v>
      </c>
      <c r="E59" s="107" t="s">
        <v>160</v>
      </c>
      <c r="F59" s="56" t="s">
        <v>161</v>
      </c>
      <c r="G59" s="57" t="s">
        <v>37</v>
      </c>
      <c r="H59" s="57">
        <v>0</v>
      </c>
      <c r="I59" s="57">
        <v>471010000</v>
      </c>
      <c r="J59" s="58" t="s">
        <v>34</v>
      </c>
      <c r="K59" s="97" t="s">
        <v>114</v>
      </c>
      <c r="L59" s="98" t="s">
        <v>38</v>
      </c>
      <c r="M59" s="57" t="s">
        <v>36</v>
      </c>
      <c r="N59" s="57" t="s">
        <v>58</v>
      </c>
      <c r="O59" s="57" t="s">
        <v>59</v>
      </c>
      <c r="P59" s="82">
        <v>796</v>
      </c>
      <c r="Q59" s="99" t="s">
        <v>60</v>
      </c>
      <c r="R59" s="63">
        <v>20</v>
      </c>
      <c r="S59" s="64">
        <v>1130</v>
      </c>
      <c r="T59" s="65">
        <f t="shared" si="5"/>
        <v>22600</v>
      </c>
      <c r="U59" s="65">
        <f t="shared" si="6"/>
        <v>25312.000000000004</v>
      </c>
      <c r="V59" s="62"/>
      <c r="W59" s="58">
        <v>2014</v>
      </c>
      <c r="X59" s="55" t="s">
        <v>180</v>
      </c>
    </row>
    <row r="60" spans="1:24" s="60" customFormat="1" ht="76.5" x14ac:dyDescent="0.2">
      <c r="A60" s="53" t="s">
        <v>167</v>
      </c>
      <c r="B60" s="79" t="s">
        <v>33</v>
      </c>
      <c r="C60" s="107" t="s">
        <v>163</v>
      </c>
      <c r="D60" s="107" t="s">
        <v>164</v>
      </c>
      <c r="E60" s="107" t="s">
        <v>165</v>
      </c>
      <c r="F60" s="56" t="s">
        <v>166</v>
      </c>
      <c r="G60" s="57" t="s">
        <v>37</v>
      </c>
      <c r="H60" s="57">
        <v>0</v>
      </c>
      <c r="I60" s="57">
        <v>471010000</v>
      </c>
      <c r="J60" s="58" t="s">
        <v>34</v>
      </c>
      <c r="K60" s="97" t="s">
        <v>114</v>
      </c>
      <c r="L60" s="98" t="s">
        <v>38</v>
      </c>
      <c r="M60" s="57" t="s">
        <v>36</v>
      </c>
      <c r="N60" s="57" t="s">
        <v>58</v>
      </c>
      <c r="O60" s="57" t="s">
        <v>59</v>
      </c>
      <c r="P60" s="82">
        <v>796</v>
      </c>
      <c r="Q60" s="99" t="s">
        <v>60</v>
      </c>
      <c r="R60" s="63">
        <v>2</v>
      </c>
      <c r="S60" s="64">
        <v>20000</v>
      </c>
      <c r="T60" s="65">
        <f t="shared" si="5"/>
        <v>40000</v>
      </c>
      <c r="U60" s="65">
        <f t="shared" si="6"/>
        <v>44800.000000000007</v>
      </c>
      <c r="V60" s="62"/>
      <c r="W60" s="58">
        <v>2014</v>
      </c>
      <c r="X60" s="55" t="s">
        <v>180</v>
      </c>
    </row>
    <row r="61" spans="1:24" s="60" customFormat="1" ht="76.5" x14ac:dyDescent="0.2">
      <c r="A61" s="53" t="s">
        <v>51</v>
      </c>
      <c r="B61" s="79" t="s">
        <v>33</v>
      </c>
      <c r="C61" s="80" t="s">
        <v>52</v>
      </c>
      <c r="D61" s="81" t="s">
        <v>53</v>
      </c>
      <c r="E61" s="81" t="s">
        <v>54</v>
      </c>
      <c r="F61" s="81" t="s">
        <v>55</v>
      </c>
      <c r="G61" s="57" t="s">
        <v>56</v>
      </c>
      <c r="H61" s="58">
        <v>0</v>
      </c>
      <c r="I61" s="58">
        <v>471010000</v>
      </c>
      <c r="J61" s="58" t="s">
        <v>34</v>
      </c>
      <c r="K61" s="58" t="s">
        <v>35</v>
      </c>
      <c r="L61" s="58" t="s">
        <v>57</v>
      </c>
      <c r="M61" s="58" t="s">
        <v>36</v>
      </c>
      <c r="N61" s="58" t="s">
        <v>58</v>
      </c>
      <c r="O61" s="58" t="s">
        <v>59</v>
      </c>
      <c r="P61" s="58">
        <v>796</v>
      </c>
      <c r="Q61" s="55" t="s">
        <v>60</v>
      </c>
      <c r="R61" s="56">
        <v>157</v>
      </c>
      <c r="S61" s="64">
        <v>49353</v>
      </c>
      <c r="T61" s="59">
        <f t="shared" si="0"/>
        <v>7748421</v>
      </c>
      <c r="U61" s="59">
        <f t="shared" si="1"/>
        <v>8678231.5200000014</v>
      </c>
      <c r="V61" s="82"/>
      <c r="W61" s="58">
        <v>2014</v>
      </c>
      <c r="X61" s="55" t="s">
        <v>70</v>
      </c>
    </row>
    <row r="62" spans="1:24" s="60" customFormat="1" ht="76.5" x14ac:dyDescent="0.2">
      <c r="A62" s="53" t="s">
        <v>61</v>
      </c>
      <c r="B62" s="79" t="s">
        <v>33</v>
      </c>
      <c r="C62" s="80" t="s">
        <v>62</v>
      </c>
      <c r="D62" s="81" t="s">
        <v>63</v>
      </c>
      <c r="E62" s="81" t="s">
        <v>64</v>
      </c>
      <c r="F62" s="81" t="s">
        <v>65</v>
      </c>
      <c r="G62" s="57" t="s">
        <v>56</v>
      </c>
      <c r="H62" s="58">
        <v>0</v>
      </c>
      <c r="I62" s="58">
        <v>471010000</v>
      </c>
      <c r="J62" s="58" t="s">
        <v>34</v>
      </c>
      <c r="K62" s="58" t="s">
        <v>35</v>
      </c>
      <c r="L62" s="58" t="s">
        <v>57</v>
      </c>
      <c r="M62" s="58" t="s">
        <v>36</v>
      </c>
      <c r="N62" s="58" t="s">
        <v>58</v>
      </c>
      <c r="O62" s="58" t="s">
        <v>59</v>
      </c>
      <c r="P62" s="58">
        <v>796</v>
      </c>
      <c r="Q62" s="55" t="s">
        <v>60</v>
      </c>
      <c r="R62" s="56">
        <v>171</v>
      </c>
      <c r="S62" s="64">
        <v>52909</v>
      </c>
      <c r="T62" s="59">
        <f t="shared" si="0"/>
        <v>9047439</v>
      </c>
      <c r="U62" s="59">
        <f t="shared" si="1"/>
        <v>10133131.680000002</v>
      </c>
      <c r="V62" s="82"/>
      <c r="W62" s="58">
        <v>2014</v>
      </c>
      <c r="X62" s="55" t="s">
        <v>70</v>
      </c>
    </row>
    <row r="63" spans="1:24" s="60" customFormat="1" ht="76.5" customHeight="1" x14ac:dyDescent="0.2">
      <c r="A63" s="53" t="s">
        <v>71</v>
      </c>
      <c r="B63" s="79" t="s">
        <v>33</v>
      </c>
      <c r="C63" s="88" t="s">
        <v>72</v>
      </c>
      <c r="D63" s="81" t="s">
        <v>73</v>
      </c>
      <c r="E63" s="81" t="s">
        <v>74</v>
      </c>
      <c r="F63" s="81" t="s">
        <v>75</v>
      </c>
      <c r="G63" s="57" t="s">
        <v>37</v>
      </c>
      <c r="H63" s="57">
        <v>0</v>
      </c>
      <c r="I63" s="58">
        <v>471010000</v>
      </c>
      <c r="J63" s="58" t="s">
        <v>34</v>
      </c>
      <c r="K63" s="58" t="s">
        <v>35</v>
      </c>
      <c r="L63" s="58" t="s">
        <v>57</v>
      </c>
      <c r="M63" s="58" t="s">
        <v>36</v>
      </c>
      <c r="N63" s="58" t="s">
        <v>58</v>
      </c>
      <c r="O63" s="58" t="s">
        <v>59</v>
      </c>
      <c r="P63" s="58">
        <v>796</v>
      </c>
      <c r="Q63" s="55" t="s">
        <v>60</v>
      </c>
      <c r="R63" s="56">
        <v>5</v>
      </c>
      <c r="S63" s="64">
        <v>31152</v>
      </c>
      <c r="T63" s="59">
        <f t="shared" si="0"/>
        <v>155760</v>
      </c>
      <c r="U63" s="59">
        <f t="shared" si="1"/>
        <v>174451.20000000001</v>
      </c>
      <c r="V63" s="82"/>
      <c r="W63" s="58">
        <v>2014</v>
      </c>
      <c r="X63" s="55" t="s">
        <v>83</v>
      </c>
    </row>
    <row r="64" spans="1:24" s="60" customFormat="1" ht="114.75" x14ac:dyDescent="0.2">
      <c r="A64" s="53" t="s">
        <v>76</v>
      </c>
      <c r="B64" s="79" t="s">
        <v>33</v>
      </c>
      <c r="C64" s="89" t="s">
        <v>77</v>
      </c>
      <c r="D64" s="89" t="s">
        <v>78</v>
      </c>
      <c r="E64" s="89" t="s">
        <v>79</v>
      </c>
      <c r="F64" s="89" t="s">
        <v>80</v>
      </c>
      <c r="G64" s="57" t="s">
        <v>37</v>
      </c>
      <c r="H64" s="57">
        <v>0</v>
      </c>
      <c r="I64" s="58">
        <v>471010000</v>
      </c>
      <c r="J64" s="58" t="s">
        <v>34</v>
      </c>
      <c r="K64" s="58" t="s">
        <v>35</v>
      </c>
      <c r="L64" s="58" t="s">
        <v>57</v>
      </c>
      <c r="M64" s="58" t="s">
        <v>36</v>
      </c>
      <c r="N64" s="58" t="s">
        <v>58</v>
      </c>
      <c r="O64" s="58" t="s">
        <v>59</v>
      </c>
      <c r="P64" s="58">
        <v>796</v>
      </c>
      <c r="Q64" s="55" t="s">
        <v>60</v>
      </c>
      <c r="R64" s="56">
        <v>4</v>
      </c>
      <c r="S64" s="64">
        <v>299200</v>
      </c>
      <c r="T64" s="59">
        <f t="shared" si="0"/>
        <v>1196800</v>
      </c>
      <c r="U64" s="59">
        <f t="shared" si="1"/>
        <v>1340416.0000000002</v>
      </c>
      <c r="V64" s="82"/>
      <c r="W64" s="58">
        <v>2014</v>
      </c>
      <c r="X64" s="55" t="s">
        <v>83</v>
      </c>
    </row>
    <row r="65" spans="1:24" s="60" customFormat="1" ht="76.5" x14ac:dyDescent="0.2">
      <c r="A65" s="53" t="s">
        <v>446</v>
      </c>
      <c r="B65" s="79" t="s">
        <v>33</v>
      </c>
      <c r="C65" s="94"/>
      <c r="D65" s="94" t="s">
        <v>447</v>
      </c>
      <c r="E65" s="94" t="s">
        <v>448</v>
      </c>
      <c r="F65" s="94" t="s">
        <v>449</v>
      </c>
      <c r="G65" s="57" t="s">
        <v>37</v>
      </c>
      <c r="H65" s="57">
        <v>0</v>
      </c>
      <c r="I65" s="58">
        <v>471010000</v>
      </c>
      <c r="J65" s="58" t="s">
        <v>34</v>
      </c>
      <c r="K65" s="58" t="s">
        <v>35</v>
      </c>
      <c r="L65" s="58" t="s">
        <v>57</v>
      </c>
      <c r="M65" s="58" t="s">
        <v>36</v>
      </c>
      <c r="N65" s="58" t="s">
        <v>58</v>
      </c>
      <c r="O65" s="58" t="s">
        <v>59</v>
      </c>
      <c r="P65" s="58">
        <v>796</v>
      </c>
      <c r="Q65" s="55" t="s">
        <v>60</v>
      </c>
      <c r="R65" s="56">
        <v>2</v>
      </c>
      <c r="S65" s="64">
        <v>309062.5</v>
      </c>
      <c r="T65" s="59">
        <f t="shared" si="0"/>
        <v>618125</v>
      </c>
      <c r="U65" s="59">
        <f t="shared" si="1"/>
        <v>692300.00000000012</v>
      </c>
      <c r="V65" s="82"/>
      <c r="W65" s="58">
        <v>2014</v>
      </c>
      <c r="X65" s="55" t="s">
        <v>83</v>
      </c>
    </row>
    <row r="66" spans="1:24" s="60" customFormat="1" ht="76.5" x14ac:dyDescent="0.2">
      <c r="A66" s="53" t="s">
        <v>450</v>
      </c>
      <c r="B66" s="79" t="s">
        <v>33</v>
      </c>
      <c r="C66" s="94"/>
      <c r="D66" s="94" t="s">
        <v>447</v>
      </c>
      <c r="E66" s="94" t="s">
        <v>448</v>
      </c>
      <c r="F66" s="94" t="s">
        <v>451</v>
      </c>
      <c r="G66" s="57" t="s">
        <v>37</v>
      </c>
      <c r="H66" s="57">
        <v>0</v>
      </c>
      <c r="I66" s="58">
        <v>471010000</v>
      </c>
      <c r="J66" s="58" t="s">
        <v>34</v>
      </c>
      <c r="K66" s="58" t="s">
        <v>35</v>
      </c>
      <c r="L66" s="58" t="s">
        <v>57</v>
      </c>
      <c r="M66" s="58" t="s">
        <v>36</v>
      </c>
      <c r="N66" s="58" t="s">
        <v>58</v>
      </c>
      <c r="O66" s="58" t="s">
        <v>59</v>
      </c>
      <c r="P66" s="58">
        <v>796</v>
      </c>
      <c r="Q66" s="55" t="s">
        <v>60</v>
      </c>
      <c r="R66" s="56">
        <v>2</v>
      </c>
      <c r="S66" s="64">
        <v>150758.9</v>
      </c>
      <c r="T66" s="59">
        <f t="shared" si="0"/>
        <v>301517.8</v>
      </c>
      <c r="U66" s="59">
        <f t="shared" si="1"/>
        <v>337699.93600000005</v>
      </c>
      <c r="V66" s="82"/>
      <c r="W66" s="58">
        <v>2014</v>
      </c>
      <c r="X66" s="55" t="s">
        <v>83</v>
      </c>
    </row>
    <row r="67" spans="1:24" s="60" customFormat="1" ht="76.5" x14ac:dyDescent="0.2">
      <c r="A67" s="53" t="s">
        <v>452</v>
      </c>
      <c r="B67" s="79" t="s">
        <v>33</v>
      </c>
      <c r="C67" s="81"/>
      <c r="D67" s="94" t="s">
        <v>447</v>
      </c>
      <c r="E67" s="94" t="s">
        <v>448</v>
      </c>
      <c r="F67" s="88" t="s">
        <v>453</v>
      </c>
      <c r="G67" s="57" t="s">
        <v>37</v>
      </c>
      <c r="H67" s="57">
        <v>0</v>
      </c>
      <c r="I67" s="58">
        <v>471010000</v>
      </c>
      <c r="J67" s="58" t="s">
        <v>34</v>
      </c>
      <c r="K67" s="58" t="s">
        <v>35</v>
      </c>
      <c r="L67" s="58" t="s">
        <v>57</v>
      </c>
      <c r="M67" s="58" t="s">
        <v>36</v>
      </c>
      <c r="N67" s="58" t="s">
        <v>58</v>
      </c>
      <c r="O67" s="58" t="s">
        <v>59</v>
      </c>
      <c r="P67" s="58">
        <v>796</v>
      </c>
      <c r="Q67" s="55" t="s">
        <v>60</v>
      </c>
      <c r="R67" s="56">
        <v>1</v>
      </c>
      <c r="S67" s="64">
        <v>90535.7</v>
      </c>
      <c r="T67" s="59">
        <f t="shared" si="0"/>
        <v>90535.7</v>
      </c>
      <c r="U67" s="59">
        <f t="shared" si="1"/>
        <v>101399.98400000001</v>
      </c>
      <c r="V67" s="82"/>
      <c r="W67" s="58">
        <v>2014</v>
      </c>
      <c r="X67" s="55" t="s">
        <v>83</v>
      </c>
    </row>
    <row r="68" spans="1:24" s="60" customFormat="1" ht="76.5" x14ac:dyDescent="0.2">
      <c r="A68" s="53" t="s">
        <v>454</v>
      </c>
      <c r="B68" s="79" t="s">
        <v>33</v>
      </c>
      <c r="C68" s="81"/>
      <c r="D68" s="94" t="s">
        <v>447</v>
      </c>
      <c r="E68" s="94" t="s">
        <v>448</v>
      </c>
      <c r="F68" s="88" t="s">
        <v>455</v>
      </c>
      <c r="G68" s="57" t="s">
        <v>37</v>
      </c>
      <c r="H68" s="57">
        <v>0</v>
      </c>
      <c r="I68" s="58">
        <v>471010000</v>
      </c>
      <c r="J68" s="58" t="s">
        <v>34</v>
      </c>
      <c r="K68" s="58" t="s">
        <v>35</v>
      </c>
      <c r="L68" s="58" t="s">
        <v>57</v>
      </c>
      <c r="M68" s="58" t="s">
        <v>36</v>
      </c>
      <c r="N68" s="58" t="s">
        <v>58</v>
      </c>
      <c r="O68" s="58" t="s">
        <v>59</v>
      </c>
      <c r="P68" s="58">
        <v>796</v>
      </c>
      <c r="Q68" s="55" t="s">
        <v>60</v>
      </c>
      <c r="R68" s="56">
        <v>2</v>
      </c>
      <c r="S68" s="64">
        <v>30223.200000000001</v>
      </c>
      <c r="T68" s="59">
        <f t="shared" si="0"/>
        <v>60446.400000000001</v>
      </c>
      <c r="U68" s="59">
        <f t="shared" si="1"/>
        <v>67699.968000000008</v>
      </c>
      <c r="V68" s="82"/>
      <c r="W68" s="58">
        <v>2014</v>
      </c>
      <c r="X68" s="55" t="s">
        <v>83</v>
      </c>
    </row>
    <row r="69" spans="1:24" s="60" customFormat="1" ht="76.5" x14ac:dyDescent="0.2">
      <c r="A69" s="53" t="s">
        <v>460</v>
      </c>
      <c r="B69" s="79" t="s">
        <v>33</v>
      </c>
      <c r="C69" s="94"/>
      <c r="D69" s="94" t="s">
        <v>461</v>
      </c>
      <c r="E69" s="94" t="s">
        <v>462</v>
      </c>
      <c r="F69" s="94" t="s">
        <v>463</v>
      </c>
      <c r="G69" s="57" t="s">
        <v>89</v>
      </c>
      <c r="H69" s="57">
        <v>0</v>
      </c>
      <c r="I69" s="58">
        <v>471010000</v>
      </c>
      <c r="J69" s="58" t="s">
        <v>34</v>
      </c>
      <c r="K69" s="58" t="s">
        <v>35</v>
      </c>
      <c r="L69" s="58" t="s">
        <v>57</v>
      </c>
      <c r="M69" s="58" t="s">
        <v>36</v>
      </c>
      <c r="N69" s="58" t="s">
        <v>58</v>
      </c>
      <c r="O69" s="58" t="s">
        <v>59</v>
      </c>
      <c r="P69" s="58">
        <v>796</v>
      </c>
      <c r="Q69" s="55" t="s">
        <v>60</v>
      </c>
      <c r="R69" s="56">
        <v>5</v>
      </c>
      <c r="S69" s="64">
        <v>6650.93</v>
      </c>
      <c r="T69" s="59">
        <f t="shared" si="0"/>
        <v>33254.65</v>
      </c>
      <c r="U69" s="59">
        <f t="shared" si="1"/>
        <v>37245.208000000006</v>
      </c>
      <c r="V69" s="82"/>
      <c r="W69" s="58">
        <v>2014</v>
      </c>
      <c r="X69" s="55" t="s">
        <v>468</v>
      </c>
    </row>
    <row r="70" spans="1:24" s="10" customFormat="1" x14ac:dyDescent="0.25">
      <c r="A70" s="37" t="s">
        <v>32</v>
      </c>
      <c r="B70" s="5"/>
      <c r="C70" s="6"/>
      <c r="D70" s="1"/>
      <c r="E70" s="6"/>
      <c r="F70" s="1"/>
      <c r="G70" s="2"/>
      <c r="H70" s="2"/>
      <c r="I70" s="2"/>
      <c r="J70" s="2"/>
      <c r="K70" s="7"/>
      <c r="L70" s="2"/>
      <c r="M70" s="2"/>
      <c r="N70" s="2"/>
      <c r="O70" s="2"/>
      <c r="P70" s="8"/>
      <c r="Q70" s="6"/>
      <c r="R70" s="8"/>
      <c r="S70" s="9"/>
      <c r="T70" s="48">
        <f>SUM(T17:T69)</f>
        <v>90425761.400742888</v>
      </c>
      <c r="U70" s="48">
        <f>SUM(U17:U69)</f>
        <v>101276852.768832</v>
      </c>
      <c r="V70" s="6"/>
      <c r="W70" s="2"/>
      <c r="X70" s="6"/>
    </row>
    <row r="71" spans="1:24" s="10" customFormat="1" x14ac:dyDescent="0.25">
      <c r="A71" s="4" t="s">
        <v>27</v>
      </c>
      <c r="B71" s="5"/>
      <c r="C71" s="6"/>
      <c r="D71" s="1"/>
      <c r="E71" s="6"/>
      <c r="F71" s="1"/>
      <c r="G71" s="2"/>
      <c r="H71" s="2"/>
      <c r="I71" s="2"/>
      <c r="J71" s="2"/>
      <c r="K71" s="7"/>
      <c r="L71" s="2"/>
      <c r="M71" s="2"/>
      <c r="N71" s="2"/>
      <c r="O71" s="2"/>
      <c r="P71" s="8"/>
      <c r="Q71" s="6"/>
      <c r="R71" s="8"/>
      <c r="S71" s="9"/>
      <c r="T71" s="3"/>
      <c r="U71" s="3"/>
      <c r="V71" s="6"/>
      <c r="W71" s="2"/>
      <c r="X71" s="6"/>
    </row>
    <row r="72" spans="1:24" s="10" customFormat="1" x14ac:dyDescent="0.25">
      <c r="A72" s="24" t="s">
        <v>25</v>
      </c>
      <c r="B72" s="5"/>
      <c r="C72" s="6"/>
      <c r="D72" s="1"/>
      <c r="E72" s="6"/>
      <c r="F72" s="1"/>
      <c r="G72" s="2"/>
      <c r="H72" s="2"/>
      <c r="I72" s="2"/>
      <c r="J72" s="2"/>
      <c r="K72" s="7"/>
      <c r="L72" s="2"/>
      <c r="M72" s="2"/>
      <c r="N72" s="2"/>
      <c r="O72" s="2"/>
      <c r="P72" s="8"/>
      <c r="Q72" s="6"/>
      <c r="R72" s="8"/>
      <c r="S72" s="9"/>
      <c r="T72" s="3"/>
      <c r="U72" s="3"/>
      <c r="V72" s="6"/>
      <c r="W72" s="2"/>
      <c r="X72" s="6"/>
    </row>
    <row r="73" spans="1:24" s="78" customFormat="1" ht="89.25" x14ac:dyDescent="0.25">
      <c r="A73" s="53" t="s">
        <v>49</v>
      </c>
      <c r="B73" s="54" t="s">
        <v>33</v>
      </c>
      <c r="C73" s="55" t="s">
        <v>42</v>
      </c>
      <c r="D73" s="55" t="s">
        <v>43</v>
      </c>
      <c r="E73" s="55" t="s">
        <v>44</v>
      </c>
      <c r="F73" s="74" t="s">
        <v>45</v>
      </c>
      <c r="G73" s="57" t="s">
        <v>37</v>
      </c>
      <c r="H73" s="57">
        <v>40</v>
      </c>
      <c r="I73" s="57">
        <v>471010000</v>
      </c>
      <c r="J73" s="58" t="s">
        <v>34</v>
      </c>
      <c r="K73" s="58" t="s">
        <v>35</v>
      </c>
      <c r="L73" s="58" t="s">
        <v>38</v>
      </c>
      <c r="M73" s="57" t="s">
        <v>36</v>
      </c>
      <c r="N73" s="57" t="s">
        <v>46</v>
      </c>
      <c r="O73" s="57" t="s">
        <v>47</v>
      </c>
      <c r="P73" s="55">
        <v>715</v>
      </c>
      <c r="Q73" s="75" t="s">
        <v>48</v>
      </c>
      <c r="R73" s="76">
        <v>145</v>
      </c>
      <c r="S73" s="77">
        <v>13562.33</v>
      </c>
      <c r="T73" s="59">
        <f t="shared" ref="T73:T120" si="7">R73*S73</f>
        <v>1966537.85</v>
      </c>
      <c r="U73" s="59">
        <f t="shared" ref="U73:U120" si="8">T73*1.12</f>
        <v>2202522.3920000005</v>
      </c>
      <c r="V73" s="55" t="s">
        <v>39</v>
      </c>
      <c r="W73" s="58">
        <v>2014</v>
      </c>
      <c r="X73" s="55"/>
    </row>
    <row r="74" spans="1:24" s="60" customFormat="1" ht="76.5" x14ac:dyDescent="0.2">
      <c r="A74" s="53" t="s">
        <v>91</v>
      </c>
      <c r="B74" s="54" t="s">
        <v>33</v>
      </c>
      <c r="C74" s="81" t="s">
        <v>85</v>
      </c>
      <c r="D74" s="81" t="s">
        <v>86</v>
      </c>
      <c r="E74" s="81" t="s">
        <v>87</v>
      </c>
      <c r="F74" s="55" t="s">
        <v>88</v>
      </c>
      <c r="G74" s="57" t="s">
        <v>89</v>
      </c>
      <c r="H74" s="58">
        <v>0</v>
      </c>
      <c r="I74" s="58">
        <v>471010000</v>
      </c>
      <c r="J74" s="58" t="s">
        <v>34</v>
      </c>
      <c r="K74" s="58" t="s">
        <v>35</v>
      </c>
      <c r="L74" s="58" t="s">
        <v>38</v>
      </c>
      <c r="M74" s="57" t="s">
        <v>36</v>
      </c>
      <c r="N74" s="55" t="s">
        <v>92</v>
      </c>
      <c r="O74" s="58" t="s">
        <v>59</v>
      </c>
      <c r="P74" s="55">
        <v>796</v>
      </c>
      <c r="Q74" s="56" t="s">
        <v>60</v>
      </c>
      <c r="R74" s="90">
        <v>2</v>
      </c>
      <c r="S74" s="91">
        <v>683000</v>
      </c>
      <c r="T74" s="65">
        <f t="shared" si="7"/>
        <v>1366000</v>
      </c>
      <c r="U74" s="92">
        <f t="shared" si="8"/>
        <v>1529920.0000000002</v>
      </c>
      <c r="V74" s="55"/>
      <c r="W74" s="58">
        <v>2014</v>
      </c>
      <c r="X74" s="55"/>
    </row>
    <row r="75" spans="1:24" s="60" customFormat="1" ht="76.5" x14ac:dyDescent="0.2">
      <c r="A75" s="53" t="s">
        <v>358</v>
      </c>
      <c r="B75" s="54" t="s">
        <v>33</v>
      </c>
      <c r="C75" s="55" t="s">
        <v>252</v>
      </c>
      <c r="D75" s="54" t="s">
        <v>253</v>
      </c>
      <c r="E75" s="56" t="s">
        <v>254</v>
      </c>
      <c r="F75" s="56" t="s">
        <v>255</v>
      </c>
      <c r="G75" s="57" t="s">
        <v>37</v>
      </c>
      <c r="H75" s="57">
        <v>0</v>
      </c>
      <c r="I75" s="57">
        <v>471010000</v>
      </c>
      <c r="J75" s="58" t="s">
        <v>34</v>
      </c>
      <c r="K75" s="58" t="s">
        <v>35</v>
      </c>
      <c r="L75" s="58" t="s">
        <v>38</v>
      </c>
      <c r="M75" s="57" t="s">
        <v>36</v>
      </c>
      <c r="N75" s="57" t="s">
        <v>258</v>
      </c>
      <c r="O75" s="57" t="s">
        <v>59</v>
      </c>
      <c r="P75" s="55">
        <v>796</v>
      </c>
      <c r="Q75" s="56" t="s">
        <v>60</v>
      </c>
      <c r="R75" s="90">
        <v>2</v>
      </c>
      <c r="S75" s="91">
        <v>37472.78</v>
      </c>
      <c r="T75" s="59">
        <f t="shared" si="7"/>
        <v>74945.56</v>
      </c>
      <c r="U75" s="59">
        <f t="shared" si="8"/>
        <v>83939.027200000011</v>
      </c>
      <c r="V75" s="55"/>
      <c r="W75" s="58">
        <v>2014</v>
      </c>
      <c r="X75" s="55"/>
    </row>
    <row r="76" spans="1:24" s="60" customFormat="1" ht="76.5" x14ac:dyDescent="0.2">
      <c r="A76" s="53" t="s">
        <v>359</v>
      </c>
      <c r="B76" s="54" t="s">
        <v>33</v>
      </c>
      <c r="C76" s="55" t="s">
        <v>260</v>
      </c>
      <c r="D76" s="54" t="s">
        <v>261</v>
      </c>
      <c r="E76" s="56" t="s">
        <v>262</v>
      </c>
      <c r="F76" s="56" t="s">
        <v>263</v>
      </c>
      <c r="G76" s="57" t="s">
        <v>37</v>
      </c>
      <c r="H76" s="57">
        <v>0</v>
      </c>
      <c r="I76" s="57">
        <v>471010000</v>
      </c>
      <c r="J76" s="58" t="s">
        <v>34</v>
      </c>
      <c r="K76" s="58" t="s">
        <v>35</v>
      </c>
      <c r="L76" s="58" t="s">
        <v>38</v>
      </c>
      <c r="M76" s="57" t="s">
        <v>36</v>
      </c>
      <c r="N76" s="57" t="s">
        <v>258</v>
      </c>
      <c r="O76" s="57" t="s">
        <v>59</v>
      </c>
      <c r="P76" s="55">
        <v>796</v>
      </c>
      <c r="Q76" s="56" t="s">
        <v>60</v>
      </c>
      <c r="R76" s="90">
        <v>2</v>
      </c>
      <c r="S76" s="91">
        <v>78762.460000000006</v>
      </c>
      <c r="T76" s="59">
        <f t="shared" si="7"/>
        <v>157524.92000000001</v>
      </c>
      <c r="U76" s="59">
        <f t="shared" si="8"/>
        <v>176427.91040000002</v>
      </c>
      <c r="V76" s="55"/>
      <c r="W76" s="58">
        <v>2014</v>
      </c>
      <c r="X76" s="55"/>
    </row>
    <row r="77" spans="1:24" s="60" customFormat="1" ht="76.5" x14ac:dyDescent="0.2">
      <c r="A77" s="53" t="s">
        <v>360</v>
      </c>
      <c r="B77" s="54" t="s">
        <v>33</v>
      </c>
      <c r="C77" s="55" t="s">
        <v>266</v>
      </c>
      <c r="D77" s="54" t="s">
        <v>267</v>
      </c>
      <c r="E77" s="56" t="s">
        <v>254</v>
      </c>
      <c r="F77" s="56" t="s">
        <v>268</v>
      </c>
      <c r="G77" s="57" t="s">
        <v>37</v>
      </c>
      <c r="H77" s="57">
        <v>0</v>
      </c>
      <c r="I77" s="57">
        <v>471010000</v>
      </c>
      <c r="J77" s="58" t="s">
        <v>34</v>
      </c>
      <c r="K77" s="58" t="s">
        <v>35</v>
      </c>
      <c r="L77" s="58" t="s">
        <v>38</v>
      </c>
      <c r="M77" s="57" t="s">
        <v>36</v>
      </c>
      <c r="N77" s="57" t="s">
        <v>258</v>
      </c>
      <c r="O77" s="57" t="s">
        <v>59</v>
      </c>
      <c r="P77" s="55">
        <v>796</v>
      </c>
      <c r="Q77" s="56" t="s">
        <v>60</v>
      </c>
      <c r="R77" s="34">
        <v>288</v>
      </c>
      <c r="S77" s="91">
        <v>1667.1991000000003</v>
      </c>
      <c r="T77" s="59">
        <f t="shared" si="7"/>
        <v>480153.34080000006</v>
      </c>
      <c r="U77" s="59">
        <f t="shared" si="8"/>
        <v>537771.7416960001</v>
      </c>
      <c r="V77" s="55"/>
      <c r="W77" s="58">
        <v>2014</v>
      </c>
      <c r="X77" s="55"/>
    </row>
    <row r="78" spans="1:24" s="60" customFormat="1" ht="76.5" x14ac:dyDescent="0.2">
      <c r="A78" s="53" t="s">
        <v>361</v>
      </c>
      <c r="B78" s="54" t="s">
        <v>33</v>
      </c>
      <c r="C78" s="55" t="s">
        <v>266</v>
      </c>
      <c r="D78" s="54" t="s">
        <v>267</v>
      </c>
      <c r="E78" s="56" t="s">
        <v>254</v>
      </c>
      <c r="F78" s="56" t="s">
        <v>270</v>
      </c>
      <c r="G78" s="57" t="s">
        <v>37</v>
      </c>
      <c r="H78" s="57">
        <v>0</v>
      </c>
      <c r="I78" s="57">
        <v>471010000</v>
      </c>
      <c r="J78" s="58" t="s">
        <v>34</v>
      </c>
      <c r="K78" s="58" t="s">
        <v>35</v>
      </c>
      <c r="L78" s="58" t="s">
        <v>38</v>
      </c>
      <c r="M78" s="57" t="s">
        <v>36</v>
      </c>
      <c r="N78" s="57" t="s">
        <v>258</v>
      </c>
      <c r="O78" s="57" t="s">
        <v>59</v>
      </c>
      <c r="P78" s="55">
        <v>796</v>
      </c>
      <c r="Q78" s="56" t="s">
        <v>60</v>
      </c>
      <c r="R78" s="34">
        <v>432</v>
      </c>
      <c r="S78" s="91">
        <v>1667.1991000000003</v>
      </c>
      <c r="T78" s="59">
        <f t="shared" si="7"/>
        <v>720230.01120000007</v>
      </c>
      <c r="U78" s="59">
        <f t="shared" si="8"/>
        <v>806657.61254400015</v>
      </c>
      <c r="V78" s="55"/>
      <c r="W78" s="58">
        <v>2014</v>
      </c>
      <c r="X78" s="55"/>
    </row>
    <row r="79" spans="1:24" s="60" customFormat="1" ht="76.5" x14ac:dyDescent="0.2">
      <c r="A79" s="53" t="s">
        <v>362</v>
      </c>
      <c r="B79" s="54" t="s">
        <v>33</v>
      </c>
      <c r="C79" s="55" t="s">
        <v>266</v>
      </c>
      <c r="D79" s="54" t="s">
        <v>267</v>
      </c>
      <c r="E79" s="56" t="s">
        <v>254</v>
      </c>
      <c r="F79" s="56" t="s">
        <v>272</v>
      </c>
      <c r="G79" s="57" t="s">
        <v>37</v>
      </c>
      <c r="H79" s="57">
        <v>0</v>
      </c>
      <c r="I79" s="57">
        <v>471010000</v>
      </c>
      <c r="J79" s="58" t="s">
        <v>34</v>
      </c>
      <c r="K79" s="58" t="s">
        <v>35</v>
      </c>
      <c r="L79" s="58" t="s">
        <v>38</v>
      </c>
      <c r="M79" s="57" t="s">
        <v>36</v>
      </c>
      <c r="N79" s="57" t="s">
        <v>258</v>
      </c>
      <c r="O79" s="57" t="s">
        <v>59</v>
      </c>
      <c r="P79" s="55">
        <v>796</v>
      </c>
      <c r="Q79" s="56" t="s">
        <v>60</v>
      </c>
      <c r="R79" s="34">
        <v>288</v>
      </c>
      <c r="S79" s="91">
        <v>851.47390000000007</v>
      </c>
      <c r="T79" s="59">
        <f t="shared" si="7"/>
        <v>245224.48320000002</v>
      </c>
      <c r="U79" s="59">
        <f t="shared" si="8"/>
        <v>274651.42118400004</v>
      </c>
      <c r="V79" s="55"/>
      <c r="W79" s="58">
        <v>2014</v>
      </c>
      <c r="X79" s="55"/>
    </row>
    <row r="80" spans="1:24" s="60" customFormat="1" ht="76.5" x14ac:dyDescent="0.2">
      <c r="A80" s="53" t="s">
        <v>363</v>
      </c>
      <c r="B80" s="54" t="s">
        <v>33</v>
      </c>
      <c r="C80" s="111" t="s">
        <v>274</v>
      </c>
      <c r="D80" s="111" t="s">
        <v>275</v>
      </c>
      <c r="E80" s="56" t="s">
        <v>276</v>
      </c>
      <c r="F80" s="56" t="s">
        <v>277</v>
      </c>
      <c r="G80" s="57" t="s">
        <v>37</v>
      </c>
      <c r="H80" s="57">
        <v>0</v>
      </c>
      <c r="I80" s="57">
        <v>471010000</v>
      </c>
      <c r="J80" s="58" t="s">
        <v>34</v>
      </c>
      <c r="K80" s="58" t="s">
        <v>35</v>
      </c>
      <c r="L80" s="58" t="s">
        <v>38</v>
      </c>
      <c r="M80" s="57" t="s">
        <v>36</v>
      </c>
      <c r="N80" s="57" t="s">
        <v>258</v>
      </c>
      <c r="O80" s="57" t="s">
        <v>59</v>
      </c>
      <c r="P80" s="55">
        <v>796</v>
      </c>
      <c r="Q80" s="56" t="s">
        <v>60</v>
      </c>
      <c r="R80" s="34">
        <v>23</v>
      </c>
      <c r="S80" s="91">
        <v>11070</v>
      </c>
      <c r="T80" s="59">
        <f t="shared" si="7"/>
        <v>254610</v>
      </c>
      <c r="U80" s="59">
        <f t="shared" si="8"/>
        <v>285163.2</v>
      </c>
      <c r="V80" s="55"/>
      <c r="W80" s="58">
        <v>2014</v>
      </c>
      <c r="X80" s="55"/>
    </row>
    <row r="81" spans="1:24" s="60" customFormat="1" ht="76.5" x14ac:dyDescent="0.2">
      <c r="A81" s="53" t="s">
        <v>364</v>
      </c>
      <c r="B81" s="54" t="s">
        <v>33</v>
      </c>
      <c r="C81" s="55" t="s">
        <v>279</v>
      </c>
      <c r="D81" s="55" t="s">
        <v>280</v>
      </c>
      <c r="E81" s="56" t="s">
        <v>281</v>
      </c>
      <c r="F81" s="56" t="s">
        <v>282</v>
      </c>
      <c r="G81" s="57" t="s">
        <v>56</v>
      </c>
      <c r="H81" s="57">
        <v>0</v>
      </c>
      <c r="I81" s="57">
        <v>471010000</v>
      </c>
      <c r="J81" s="58" t="s">
        <v>34</v>
      </c>
      <c r="K81" s="58" t="s">
        <v>35</v>
      </c>
      <c r="L81" s="58" t="s">
        <v>38</v>
      </c>
      <c r="M81" s="57" t="s">
        <v>36</v>
      </c>
      <c r="N81" s="57" t="s">
        <v>258</v>
      </c>
      <c r="O81" s="57" t="s">
        <v>59</v>
      </c>
      <c r="P81" s="55">
        <v>796</v>
      </c>
      <c r="Q81" s="56" t="s">
        <v>60</v>
      </c>
      <c r="R81" s="34">
        <v>288</v>
      </c>
      <c r="S81" s="91">
        <v>15645.219000000001</v>
      </c>
      <c r="T81" s="59">
        <f t="shared" si="7"/>
        <v>4505823.0720000006</v>
      </c>
      <c r="U81" s="59">
        <f t="shared" si="8"/>
        <v>5046521.840640001</v>
      </c>
      <c r="V81" s="55"/>
      <c r="W81" s="58">
        <v>2014</v>
      </c>
      <c r="X81" s="55"/>
    </row>
    <row r="82" spans="1:24" s="60" customFormat="1" ht="76.5" x14ac:dyDescent="0.2">
      <c r="A82" s="53" t="s">
        <v>365</v>
      </c>
      <c r="B82" s="54" t="s">
        <v>33</v>
      </c>
      <c r="C82" s="55" t="s">
        <v>279</v>
      </c>
      <c r="D82" s="55" t="s">
        <v>280</v>
      </c>
      <c r="E82" s="56" t="s">
        <v>281</v>
      </c>
      <c r="F82" s="56" t="s">
        <v>284</v>
      </c>
      <c r="G82" s="57" t="s">
        <v>56</v>
      </c>
      <c r="H82" s="57">
        <v>0</v>
      </c>
      <c r="I82" s="57">
        <v>471010000</v>
      </c>
      <c r="J82" s="58" t="s">
        <v>34</v>
      </c>
      <c r="K82" s="58" t="s">
        <v>35</v>
      </c>
      <c r="L82" s="58" t="s">
        <v>38</v>
      </c>
      <c r="M82" s="57" t="s">
        <v>36</v>
      </c>
      <c r="N82" s="57" t="s">
        <v>258</v>
      </c>
      <c r="O82" s="57" t="s">
        <v>59</v>
      </c>
      <c r="P82" s="55">
        <v>796</v>
      </c>
      <c r="Q82" s="56" t="s">
        <v>60</v>
      </c>
      <c r="R82" s="34">
        <v>384</v>
      </c>
      <c r="S82" s="91">
        <v>15347.191900000002</v>
      </c>
      <c r="T82" s="59">
        <f t="shared" si="7"/>
        <v>5893321.6896000002</v>
      </c>
      <c r="U82" s="59">
        <f t="shared" si="8"/>
        <v>6600520.2923520012</v>
      </c>
      <c r="V82" s="55"/>
      <c r="W82" s="58">
        <v>2014</v>
      </c>
      <c r="X82" s="55"/>
    </row>
    <row r="83" spans="1:24" s="60" customFormat="1" ht="76.5" x14ac:dyDescent="0.2">
      <c r="A83" s="53" t="s">
        <v>366</v>
      </c>
      <c r="B83" s="54" t="s">
        <v>33</v>
      </c>
      <c r="C83" s="55" t="s">
        <v>279</v>
      </c>
      <c r="D83" s="55" t="s">
        <v>280</v>
      </c>
      <c r="E83" s="56" t="s">
        <v>281</v>
      </c>
      <c r="F83" s="56" t="s">
        <v>286</v>
      </c>
      <c r="G83" s="57" t="s">
        <v>56</v>
      </c>
      <c r="H83" s="57">
        <v>0</v>
      </c>
      <c r="I83" s="57">
        <v>471010000</v>
      </c>
      <c r="J83" s="58" t="s">
        <v>34</v>
      </c>
      <c r="K83" s="58" t="s">
        <v>35</v>
      </c>
      <c r="L83" s="58" t="s">
        <v>38</v>
      </c>
      <c r="M83" s="57" t="s">
        <v>36</v>
      </c>
      <c r="N83" s="57" t="s">
        <v>258</v>
      </c>
      <c r="O83" s="57" t="s">
        <v>59</v>
      </c>
      <c r="P83" s="55">
        <v>796</v>
      </c>
      <c r="Q83" s="56" t="s">
        <v>60</v>
      </c>
      <c r="R83" s="34">
        <v>288</v>
      </c>
      <c r="S83" s="91">
        <v>14343.446300000001</v>
      </c>
      <c r="T83" s="59">
        <f t="shared" si="7"/>
        <v>4130912.5344000002</v>
      </c>
      <c r="U83" s="59">
        <f t="shared" si="8"/>
        <v>4626622.0385280009</v>
      </c>
      <c r="V83" s="55"/>
      <c r="W83" s="58">
        <v>2014</v>
      </c>
      <c r="X83" s="55"/>
    </row>
    <row r="84" spans="1:24" s="60" customFormat="1" ht="318.75" x14ac:dyDescent="0.2">
      <c r="A84" s="53" t="s">
        <v>367</v>
      </c>
      <c r="B84" s="54" t="s">
        <v>33</v>
      </c>
      <c r="C84" s="107" t="s">
        <v>288</v>
      </c>
      <c r="D84" s="55" t="s">
        <v>289</v>
      </c>
      <c r="E84" s="61" t="s">
        <v>290</v>
      </c>
      <c r="F84" s="61" t="s">
        <v>291</v>
      </c>
      <c r="G84" s="57" t="s">
        <v>37</v>
      </c>
      <c r="H84" s="57">
        <v>0</v>
      </c>
      <c r="I84" s="57">
        <v>471010000</v>
      </c>
      <c r="J84" s="58" t="s">
        <v>34</v>
      </c>
      <c r="K84" s="58" t="s">
        <v>35</v>
      </c>
      <c r="L84" s="58" t="s">
        <v>38</v>
      </c>
      <c r="M84" s="57" t="s">
        <v>36</v>
      </c>
      <c r="N84" s="57" t="s">
        <v>187</v>
      </c>
      <c r="O84" s="57" t="s">
        <v>59</v>
      </c>
      <c r="P84" s="55">
        <v>796</v>
      </c>
      <c r="Q84" s="61" t="s">
        <v>60</v>
      </c>
      <c r="R84" s="90">
        <v>24</v>
      </c>
      <c r="S84" s="91">
        <v>24375</v>
      </c>
      <c r="T84" s="59">
        <f t="shared" si="7"/>
        <v>585000</v>
      </c>
      <c r="U84" s="59">
        <f t="shared" si="8"/>
        <v>655200.00000000012</v>
      </c>
      <c r="V84" s="55"/>
      <c r="W84" s="58">
        <v>2014</v>
      </c>
      <c r="X84" s="107"/>
    </row>
    <row r="85" spans="1:24" s="60" customFormat="1" ht="76.5" x14ac:dyDescent="0.2">
      <c r="A85" s="53" t="s">
        <v>368</v>
      </c>
      <c r="B85" s="54" t="s">
        <v>33</v>
      </c>
      <c r="C85" s="107" t="s">
        <v>293</v>
      </c>
      <c r="D85" s="55" t="s">
        <v>294</v>
      </c>
      <c r="E85" s="61" t="s">
        <v>294</v>
      </c>
      <c r="F85" s="61" t="s">
        <v>295</v>
      </c>
      <c r="G85" s="57" t="s">
        <v>37</v>
      </c>
      <c r="H85" s="57">
        <v>0</v>
      </c>
      <c r="I85" s="57">
        <v>471010000</v>
      </c>
      <c r="J85" s="58" t="s">
        <v>34</v>
      </c>
      <c r="K85" s="58" t="s">
        <v>35</v>
      </c>
      <c r="L85" s="58" t="s">
        <v>38</v>
      </c>
      <c r="M85" s="57" t="s">
        <v>36</v>
      </c>
      <c r="N85" s="57" t="s">
        <v>187</v>
      </c>
      <c r="O85" s="57" t="s">
        <v>59</v>
      </c>
      <c r="P85" s="55">
        <v>704</v>
      </c>
      <c r="Q85" s="61" t="s">
        <v>296</v>
      </c>
      <c r="R85" s="90">
        <v>6</v>
      </c>
      <c r="S85" s="91">
        <v>52087.5</v>
      </c>
      <c r="T85" s="59">
        <f t="shared" si="7"/>
        <v>312525</v>
      </c>
      <c r="U85" s="59">
        <f t="shared" si="8"/>
        <v>350028.00000000006</v>
      </c>
      <c r="V85" s="55"/>
      <c r="W85" s="58">
        <v>2014</v>
      </c>
      <c r="X85" s="55"/>
    </row>
    <row r="86" spans="1:24" s="60" customFormat="1" ht="140.25" x14ac:dyDescent="0.2">
      <c r="A86" s="53" t="s">
        <v>369</v>
      </c>
      <c r="B86" s="54" t="s">
        <v>33</v>
      </c>
      <c r="C86" s="107" t="s">
        <v>298</v>
      </c>
      <c r="D86" s="55" t="s">
        <v>299</v>
      </c>
      <c r="E86" s="61" t="s">
        <v>300</v>
      </c>
      <c r="F86" s="61" t="s">
        <v>301</v>
      </c>
      <c r="G86" s="57" t="s">
        <v>89</v>
      </c>
      <c r="H86" s="57">
        <v>0</v>
      </c>
      <c r="I86" s="57">
        <v>471010000</v>
      </c>
      <c r="J86" s="58" t="s">
        <v>34</v>
      </c>
      <c r="K86" s="58" t="s">
        <v>35</v>
      </c>
      <c r="L86" s="58" t="s">
        <v>38</v>
      </c>
      <c r="M86" s="57" t="s">
        <v>36</v>
      </c>
      <c r="N86" s="57" t="s">
        <v>187</v>
      </c>
      <c r="O86" s="57" t="s">
        <v>59</v>
      </c>
      <c r="P86" s="55">
        <v>796</v>
      </c>
      <c r="Q86" s="61" t="s">
        <v>60</v>
      </c>
      <c r="R86" s="34">
        <v>1</v>
      </c>
      <c r="S86" s="91">
        <v>62344</v>
      </c>
      <c r="T86" s="59">
        <f t="shared" si="7"/>
        <v>62344</v>
      </c>
      <c r="U86" s="59">
        <f t="shared" si="8"/>
        <v>69825.280000000013</v>
      </c>
      <c r="V86" s="55"/>
      <c r="W86" s="58">
        <v>2014</v>
      </c>
      <c r="X86" s="107"/>
    </row>
    <row r="87" spans="1:24" s="60" customFormat="1" ht="76.5" x14ac:dyDescent="0.2">
      <c r="A87" s="53" t="s">
        <v>370</v>
      </c>
      <c r="B87" s="54" t="s">
        <v>33</v>
      </c>
      <c r="C87" s="55" t="s">
        <v>303</v>
      </c>
      <c r="D87" s="55" t="s">
        <v>304</v>
      </c>
      <c r="E87" s="61" t="s">
        <v>254</v>
      </c>
      <c r="F87" s="61" t="s">
        <v>305</v>
      </c>
      <c r="G87" s="57" t="s">
        <v>37</v>
      </c>
      <c r="H87" s="57">
        <v>0</v>
      </c>
      <c r="I87" s="57">
        <v>471010000</v>
      </c>
      <c r="J87" s="58" t="s">
        <v>34</v>
      </c>
      <c r="K87" s="58" t="s">
        <v>35</v>
      </c>
      <c r="L87" s="58" t="s">
        <v>38</v>
      </c>
      <c r="M87" s="57" t="s">
        <v>36</v>
      </c>
      <c r="N87" s="57" t="s">
        <v>258</v>
      </c>
      <c r="O87" s="57" t="s">
        <v>59</v>
      </c>
      <c r="P87" s="55">
        <v>796</v>
      </c>
      <c r="Q87" s="61" t="s">
        <v>60</v>
      </c>
      <c r="R87" s="90">
        <v>36</v>
      </c>
      <c r="S87" s="91">
        <v>8381.98</v>
      </c>
      <c r="T87" s="59">
        <f t="shared" si="7"/>
        <v>301751.27999999997</v>
      </c>
      <c r="U87" s="59">
        <f t="shared" si="8"/>
        <v>337961.43359999999</v>
      </c>
      <c r="V87" s="55"/>
      <c r="W87" s="58">
        <v>2014</v>
      </c>
      <c r="X87" s="55"/>
    </row>
    <row r="88" spans="1:24" s="60" customFormat="1" ht="76.5" x14ac:dyDescent="0.2">
      <c r="A88" s="53" t="s">
        <v>371</v>
      </c>
      <c r="B88" s="54" t="s">
        <v>33</v>
      </c>
      <c r="C88" s="107" t="s">
        <v>307</v>
      </c>
      <c r="D88" s="55" t="s">
        <v>308</v>
      </c>
      <c r="E88" s="61" t="s">
        <v>309</v>
      </c>
      <c r="F88" s="61" t="s">
        <v>310</v>
      </c>
      <c r="G88" s="57" t="s">
        <v>37</v>
      </c>
      <c r="H88" s="57">
        <v>0</v>
      </c>
      <c r="I88" s="57">
        <v>471010000</v>
      </c>
      <c r="J88" s="58" t="s">
        <v>34</v>
      </c>
      <c r="K88" s="58" t="s">
        <v>35</v>
      </c>
      <c r="L88" s="58" t="s">
        <v>38</v>
      </c>
      <c r="M88" s="57" t="s">
        <v>36</v>
      </c>
      <c r="N88" s="57" t="s">
        <v>187</v>
      </c>
      <c r="O88" s="57" t="s">
        <v>59</v>
      </c>
      <c r="P88" s="55">
        <v>796</v>
      </c>
      <c r="Q88" s="61" t="s">
        <v>60</v>
      </c>
      <c r="R88" s="90">
        <v>6</v>
      </c>
      <c r="S88" s="91">
        <v>79643</v>
      </c>
      <c r="T88" s="59">
        <f t="shared" si="7"/>
        <v>477858</v>
      </c>
      <c r="U88" s="59">
        <f t="shared" si="8"/>
        <v>535200.96000000008</v>
      </c>
      <c r="V88" s="55"/>
      <c r="W88" s="58">
        <v>2014</v>
      </c>
      <c r="X88" s="55"/>
    </row>
    <row r="89" spans="1:24" s="60" customFormat="1" ht="76.5" x14ac:dyDescent="0.2">
      <c r="A89" s="53" t="s">
        <v>372</v>
      </c>
      <c r="B89" s="54" t="s">
        <v>33</v>
      </c>
      <c r="C89" s="107" t="s">
        <v>313</v>
      </c>
      <c r="D89" s="55" t="s">
        <v>314</v>
      </c>
      <c r="E89" s="61" t="s">
        <v>315</v>
      </c>
      <c r="F89" s="61" t="s">
        <v>316</v>
      </c>
      <c r="G89" s="57" t="s">
        <v>37</v>
      </c>
      <c r="H89" s="57">
        <v>0</v>
      </c>
      <c r="I89" s="57">
        <v>471010000</v>
      </c>
      <c r="J89" s="58" t="s">
        <v>34</v>
      </c>
      <c r="K89" s="58" t="s">
        <v>35</v>
      </c>
      <c r="L89" s="58" t="s">
        <v>38</v>
      </c>
      <c r="M89" s="57" t="s">
        <v>36</v>
      </c>
      <c r="N89" s="57" t="s">
        <v>187</v>
      </c>
      <c r="O89" s="57" t="s">
        <v>59</v>
      </c>
      <c r="P89" s="55">
        <v>796</v>
      </c>
      <c r="Q89" s="61" t="s">
        <v>60</v>
      </c>
      <c r="R89" s="90">
        <v>144</v>
      </c>
      <c r="S89" s="91">
        <v>5500</v>
      </c>
      <c r="T89" s="59">
        <f t="shared" si="7"/>
        <v>792000</v>
      </c>
      <c r="U89" s="59">
        <f t="shared" si="8"/>
        <v>887040.00000000012</v>
      </c>
      <c r="V89" s="55"/>
      <c r="W89" s="58">
        <v>2014</v>
      </c>
      <c r="X89" s="55"/>
    </row>
    <row r="90" spans="1:24" s="60" customFormat="1" ht="76.5" x14ac:dyDescent="0.2">
      <c r="A90" s="53" t="s">
        <v>373</v>
      </c>
      <c r="B90" s="54" t="s">
        <v>33</v>
      </c>
      <c r="C90" s="107" t="s">
        <v>318</v>
      </c>
      <c r="D90" s="55" t="s">
        <v>314</v>
      </c>
      <c r="E90" s="61" t="s">
        <v>319</v>
      </c>
      <c r="F90" s="61" t="s">
        <v>320</v>
      </c>
      <c r="G90" s="57" t="s">
        <v>37</v>
      </c>
      <c r="H90" s="57">
        <v>0</v>
      </c>
      <c r="I90" s="57">
        <v>471010000</v>
      </c>
      <c r="J90" s="58" t="s">
        <v>34</v>
      </c>
      <c r="K90" s="58" t="s">
        <v>35</v>
      </c>
      <c r="L90" s="58" t="s">
        <v>38</v>
      </c>
      <c r="M90" s="57" t="s">
        <v>36</v>
      </c>
      <c r="N90" s="57" t="s">
        <v>187</v>
      </c>
      <c r="O90" s="57" t="s">
        <v>59</v>
      </c>
      <c r="P90" s="55">
        <v>796</v>
      </c>
      <c r="Q90" s="61" t="s">
        <v>60</v>
      </c>
      <c r="R90" s="90">
        <v>72</v>
      </c>
      <c r="S90" s="91">
        <v>4500</v>
      </c>
      <c r="T90" s="59">
        <f t="shared" si="7"/>
        <v>324000</v>
      </c>
      <c r="U90" s="59">
        <f t="shared" si="8"/>
        <v>362880.00000000006</v>
      </c>
      <c r="V90" s="55"/>
      <c r="W90" s="58">
        <v>2014</v>
      </c>
      <c r="X90" s="55"/>
    </row>
    <row r="91" spans="1:24" s="60" customFormat="1" ht="76.5" x14ac:dyDescent="0.2">
      <c r="A91" s="53" t="s">
        <v>374</v>
      </c>
      <c r="B91" s="54" t="s">
        <v>33</v>
      </c>
      <c r="C91" s="107" t="s">
        <v>322</v>
      </c>
      <c r="D91" s="55" t="s">
        <v>314</v>
      </c>
      <c r="E91" s="61" t="s">
        <v>323</v>
      </c>
      <c r="F91" s="61" t="s">
        <v>324</v>
      </c>
      <c r="G91" s="57" t="s">
        <v>37</v>
      </c>
      <c r="H91" s="57">
        <v>0</v>
      </c>
      <c r="I91" s="57">
        <v>471010000</v>
      </c>
      <c r="J91" s="58" t="s">
        <v>34</v>
      </c>
      <c r="K91" s="58" t="s">
        <v>35</v>
      </c>
      <c r="L91" s="58" t="s">
        <v>38</v>
      </c>
      <c r="M91" s="57" t="s">
        <v>36</v>
      </c>
      <c r="N91" s="57" t="s">
        <v>187</v>
      </c>
      <c r="O91" s="57" t="s">
        <v>59</v>
      </c>
      <c r="P91" s="55">
        <v>796</v>
      </c>
      <c r="Q91" s="61" t="s">
        <v>60</v>
      </c>
      <c r="R91" s="90">
        <v>144</v>
      </c>
      <c r="S91" s="91">
        <v>5000</v>
      </c>
      <c r="T91" s="59">
        <f t="shared" si="7"/>
        <v>720000</v>
      </c>
      <c r="U91" s="59">
        <f t="shared" si="8"/>
        <v>806400.00000000012</v>
      </c>
      <c r="V91" s="55"/>
      <c r="W91" s="58">
        <v>2014</v>
      </c>
      <c r="X91" s="55"/>
    </row>
    <row r="92" spans="1:24" s="60" customFormat="1" ht="76.5" x14ac:dyDescent="0.2">
      <c r="A92" s="53" t="s">
        <v>375</v>
      </c>
      <c r="B92" s="54" t="s">
        <v>33</v>
      </c>
      <c r="C92" s="107" t="s">
        <v>318</v>
      </c>
      <c r="D92" s="55" t="s">
        <v>314</v>
      </c>
      <c r="E92" s="61" t="s">
        <v>319</v>
      </c>
      <c r="F92" s="61" t="s">
        <v>326</v>
      </c>
      <c r="G92" s="57" t="s">
        <v>37</v>
      </c>
      <c r="H92" s="57">
        <v>0</v>
      </c>
      <c r="I92" s="57">
        <v>471010000</v>
      </c>
      <c r="J92" s="58" t="s">
        <v>34</v>
      </c>
      <c r="K92" s="58" t="s">
        <v>35</v>
      </c>
      <c r="L92" s="58" t="s">
        <v>38</v>
      </c>
      <c r="M92" s="57" t="s">
        <v>36</v>
      </c>
      <c r="N92" s="57" t="s">
        <v>187</v>
      </c>
      <c r="O92" s="57" t="s">
        <v>59</v>
      </c>
      <c r="P92" s="55">
        <v>796</v>
      </c>
      <c r="Q92" s="61" t="s">
        <v>60</v>
      </c>
      <c r="R92" s="90">
        <v>72</v>
      </c>
      <c r="S92" s="91">
        <v>4000</v>
      </c>
      <c r="T92" s="59">
        <f t="shared" si="7"/>
        <v>288000</v>
      </c>
      <c r="U92" s="59">
        <f t="shared" si="8"/>
        <v>322560.00000000006</v>
      </c>
      <c r="V92" s="55"/>
      <c r="W92" s="58">
        <v>2014</v>
      </c>
      <c r="X92" s="55"/>
    </row>
    <row r="93" spans="1:24" s="60" customFormat="1" ht="102" x14ac:dyDescent="0.2">
      <c r="A93" s="53" t="s">
        <v>376</v>
      </c>
      <c r="B93" s="54" t="s">
        <v>33</v>
      </c>
      <c r="C93" s="107" t="s">
        <v>328</v>
      </c>
      <c r="D93" s="55" t="s">
        <v>329</v>
      </c>
      <c r="E93" s="61" t="s">
        <v>330</v>
      </c>
      <c r="F93" s="61" t="s">
        <v>331</v>
      </c>
      <c r="G93" s="57" t="s">
        <v>37</v>
      </c>
      <c r="H93" s="57">
        <v>0</v>
      </c>
      <c r="I93" s="57">
        <v>471010000</v>
      </c>
      <c r="J93" s="58" t="s">
        <v>34</v>
      </c>
      <c r="K93" s="58" t="s">
        <v>35</v>
      </c>
      <c r="L93" s="58" t="s">
        <v>38</v>
      </c>
      <c r="M93" s="57" t="s">
        <v>36</v>
      </c>
      <c r="N93" s="57" t="s">
        <v>187</v>
      </c>
      <c r="O93" s="57" t="s">
        <v>59</v>
      </c>
      <c r="P93" s="55">
        <v>796</v>
      </c>
      <c r="Q93" s="61" t="s">
        <v>60</v>
      </c>
      <c r="R93" s="90">
        <v>31</v>
      </c>
      <c r="S93" s="91">
        <v>9508.0357142857119</v>
      </c>
      <c r="T93" s="59">
        <f t="shared" si="7"/>
        <v>294749.10714285704</v>
      </c>
      <c r="U93" s="59">
        <f t="shared" si="8"/>
        <v>330118.99999999994</v>
      </c>
      <c r="V93" s="55"/>
      <c r="W93" s="58">
        <v>2014</v>
      </c>
      <c r="X93" s="107"/>
    </row>
    <row r="94" spans="1:24" s="60" customFormat="1" ht="76.5" x14ac:dyDescent="0.2">
      <c r="A94" s="53" t="s">
        <v>377</v>
      </c>
      <c r="B94" s="54" t="s">
        <v>33</v>
      </c>
      <c r="C94" s="107" t="s">
        <v>333</v>
      </c>
      <c r="D94" s="55" t="s">
        <v>294</v>
      </c>
      <c r="E94" s="61" t="s">
        <v>334</v>
      </c>
      <c r="F94" s="61" t="s">
        <v>335</v>
      </c>
      <c r="G94" s="57" t="s">
        <v>37</v>
      </c>
      <c r="H94" s="57">
        <v>0</v>
      </c>
      <c r="I94" s="57">
        <v>471010000</v>
      </c>
      <c r="J94" s="58" t="s">
        <v>34</v>
      </c>
      <c r="K94" s="58" t="s">
        <v>35</v>
      </c>
      <c r="L94" s="58" t="s">
        <v>38</v>
      </c>
      <c r="M94" s="57" t="s">
        <v>36</v>
      </c>
      <c r="N94" s="57" t="s">
        <v>187</v>
      </c>
      <c r="O94" s="57" t="s">
        <v>59</v>
      </c>
      <c r="P94" s="55">
        <v>704</v>
      </c>
      <c r="Q94" s="61" t="s">
        <v>296</v>
      </c>
      <c r="R94" s="90">
        <v>4</v>
      </c>
      <c r="S94" s="91">
        <v>6417.99</v>
      </c>
      <c r="T94" s="59">
        <f t="shared" si="7"/>
        <v>25671.96</v>
      </c>
      <c r="U94" s="59">
        <f t="shared" si="8"/>
        <v>28752.595200000003</v>
      </c>
      <c r="V94" s="55"/>
      <c r="W94" s="58">
        <v>2014</v>
      </c>
      <c r="X94" s="55"/>
    </row>
    <row r="95" spans="1:24" s="60" customFormat="1" ht="76.5" x14ac:dyDescent="0.2">
      <c r="A95" s="53" t="s">
        <v>378</v>
      </c>
      <c r="B95" s="54" t="s">
        <v>33</v>
      </c>
      <c r="C95" s="55" t="s">
        <v>337</v>
      </c>
      <c r="D95" s="55" t="s">
        <v>338</v>
      </c>
      <c r="E95" s="61" t="s">
        <v>339</v>
      </c>
      <c r="F95" s="61" t="s">
        <v>340</v>
      </c>
      <c r="G95" s="57" t="s">
        <v>37</v>
      </c>
      <c r="H95" s="57">
        <v>0</v>
      </c>
      <c r="I95" s="57">
        <v>471010000</v>
      </c>
      <c r="J95" s="58" t="s">
        <v>34</v>
      </c>
      <c r="K95" s="58" t="s">
        <v>35</v>
      </c>
      <c r="L95" s="58" t="s">
        <v>38</v>
      </c>
      <c r="M95" s="57" t="s">
        <v>36</v>
      </c>
      <c r="N95" s="57" t="s">
        <v>187</v>
      </c>
      <c r="O95" s="57" t="s">
        <v>59</v>
      </c>
      <c r="P95" s="55">
        <v>796</v>
      </c>
      <c r="Q95" s="61" t="s">
        <v>60</v>
      </c>
      <c r="R95" s="90">
        <v>30</v>
      </c>
      <c r="S95" s="91">
        <v>1300</v>
      </c>
      <c r="T95" s="59">
        <f t="shared" si="7"/>
        <v>39000</v>
      </c>
      <c r="U95" s="59">
        <f t="shared" si="8"/>
        <v>43680.000000000007</v>
      </c>
      <c r="V95" s="55"/>
      <c r="W95" s="58">
        <v>2014</v>
      </c>
      <c r="X95" s="55"/>
    </row>
    <row r="96" spans="1:24" s="60" customFormat="1" ht="76.5" x14ac:dyDescent="0.2">
      <c r="A96" s="53" t="s">
        <v>379</v>
      </c>
      <c r="B96" s="54" t="s">
        <v>33</v>
      </c>
      <c r="C96" s="55" t="s">
        <v>353</v>
      </c>
      <c r="D96" s="55" t="s">
        <v>354</v>
      </c>
      <c r="E96" s="61" t="s">
        <v>355</v>
      </c>
      <c r="F96" s="61" t="s">
        <v>356</v>
      </c>
      <c r="G96" s="57" t="s">
        <v>37</v>
      </c>
      <c r="H96" s="57">
        <v>0</v>
      </c>
      <c r="I96" s="57">
        <v>471010000</v>
      </c>
      <c r="J96" s="58" t="s">
        <v>34</v>
      </c>
      <c r="K96" s="58" t="s">
        <v>35</v>
      </c>
      <c r="L96" s="58" t="s">
        <v>38</v>
      </c>
      <c r="M96" s="57" t="s">
        <v>36</v>
      </c>
      <c r="N96" s="57" t="s">
        <v>187</v>
      </c>
      <c r="O96" s="57" t="s">
        <v>59</v>
      </c>
      <c r="P96" s="55">
        <v>839</v>
      </c>
      <c r="Q96" s="61" t="s">
        <v>226</v>
      </c>
      <c r="R96" s="90">
        <v>2</v>
      </c>
      <c r="S96" s="91">
        <v>45300</v>
      </c>
      <c r="T96" s="59">
        <f t="shared" si="7"/>
        <v>90600</v>
      </c>
      <c r="U96" s="59">
        <f t="shared" si="8"/>
        <v>101472.00000000001</v>
      </c>
      <c r="V96" s="55"/>
      <c r="W96" s="58">
        <v>2014</v>
      </c>
      <c r="X96" s="55"/>
    </row>
    <row r="97" spans="1:24" s="60" customFormat="1" ht="76.5" x14ac:dyDescent="0.2">
      <c r="A97" s="53" t="s">
        <v>380</v>
      </c>
      <c r="B97" s="54" t="s">
        <v>33</v>
      </c>
      <c r="C97" s="55" t="s">
        <v>342</v>
      </c>
      <c r="D97" s="55" t="s">
        <v>343</v>
      </c>
      <c r="E97" s="55" t="s">
        <v>344</v>
      </c>
      <c r="F97" s="56" t="s">
        <v>345</v>
      </c>
      <c r="G97" s="57" t="s">
        <v>37</v>
      </c>
      <c r="H97" s="57">
        <v>0</v>
      </c>
      <c r="I97" s="57">
        <v>471010000</v>
      </c>
      <c r="J97" s="58" t="s">
        <v>34</v>
      </c>
      <c r="K97" s="58" t="s">
        <v>35</v>
      </c>
      <c r="L97" s="55" t="s">
        <v>38</v>
      </c>
      <c r="M97" s="57" t="s">
        <v>36</v>
      </c>
      <c r="N97" s="57" t="s">
        <v>258</v>
      </c>
      <c r="O97" s="57" t="s">
        <v>59</v>
      </c>
      <c r="P97" s="55">
        <v>796</v>
      </c>
      <c r="Q97" s="112" t="s">
        <v>60</v>
      </c>
      <c r="R97" s="90">
        <v>6</v>
      </c>
      <c r="S97" s="113">
        <v>365000</v>
      </c>
      <c r="T97" s="59">
        <f t="shared" si="7"/>
        <v>2190000</v>
      </c>
      <c r="U97" s="59">
        <f t="shared" si="8"/>
        <v>2452800.0000000005</v>
      </c>
      <c r="V97" s="55"/>
      <c r="W97" s="58">
        <v>2014</v>
      </c>
      <c r="X97" s="55"/>
    </row>
    <row r="98" spans="1:24" s="60" customFormat="1" ht="76.5" x14ac:dyDescent="0.2">
      <c r="A98" s="53" t="s">
        <v>383</v>
      </c>
      <c r="B98" s="54" t="s">
        <v>33</v>
      </c>
      <c r="C98" s="55" t="s">
        <v>346</v>
      </c>
      <c r="D98" s="55" t="s">
        <v>347</v>
      </c>
      <c r="E98" s="61" t="s">
        <v>348</v>
      </c>
      <c r="F98" s="61" t="s">
        <v>349</v>
      </c>
      <c r="G98" s="57" t="s">
        <v>37</v>
      </c>
      <c r="H98" s="57">
        <v>0</v>
      </c>
      <c r="I98" s="57">
        <v>471010000</v>
      </c>
      <c r="J98" s="58" t="s">
        <v>34</v>
      </c>
      <c r="K98" s="58" t="s">
        <v>35</v>
      </c>
      <c r="L98" s="55" t="s">
        <v>38</v>
      </c>
      <c r="M98" s="57" t="s">
        <v>36</v>
      </c>
      <c r="N98" s="57" t="s">
        <v>187</v>
      </c>
      <c r="O98" s="57" t="s">
        <v>59</v>
      </c>
      <c r="P98" s="55">
        <v>796</v>
      </c>
      <c r="Q98" s="112" t="s">
        <v>60</v>
      </c>
      <c r="R98" s="90">
        <v>12</v>
      </c>
      <c r="S98" s="91">
        <v>145500</v>
      </c>
      <c r="T98" s="59">
        <f t="shared" si="7"/>
        <v>1746000</v>
      </c>
      <c r="U98" s="59">
        <f t="shared" si="8"/>
        <v>1955520.0000000002</v>
      </c>
      <c r="V98" s="55"/>
      <c r="W98" s="58">
        <v>2014</v>
      </c>
      <c r="X98" s="55"/>
    </row>
    <row r="99" spans="1:24" s="60" customFormat="1" ht="140.25" x14ac:dyDescent="0.2">
      <c r="A99" s="53" t="s">
        <v>382</v>
      </c>
      <c r="B99" s="54" t="s">
        <v>33</v>
      </c>
      <c r="C99" s="107" t="s">
        <v>298</v>
      </c>
      <c r="D99" s="55" t="s">
        <v>299</v>
      </c>
      <c r="E99" s="61" t="s">
        <v>300</v>
      </c>
      <c r="F99" s="114" t="s">
        <v>351</v>
      </c>
      <c r="G99" s="57" t="s">
        <v>37</v>
      </c>
      <c r="H99" s="71">
        <v>0</v>
      </c>
      <c r="I99" s="58">
        <v>471010000</v>
      </c>
      <c r="J99" s="58" t="s">
        <v>34</v>
      </c>
      <c r="K99" s="58" t="s">
        <v>35</v>
      </c>
      <c r="L99" s="55" t="s">
        <v>38</v>
      </c>
      <c r="M99" s="71" t="s">
        <v>36</v>
      </c>
      <c r="N99" s="57" t="s">
        <v>258</v>
      </c>
      <c r="O99" s="71" t="s">
        <v>59</v>
      </c>
      <c r="P99" s="55">
        <v>796</v>
      </c>
      <c r="Q99" s="55" t="s">
        <v>60</v>
      </c>
      <c r="R99" s="90">
        <v>1</v>
      </c>
      <c r="S99" s="91">
        <v>168906.25</v>
      </c>
      <c r="T99" s="59">
        <f t="shared" ref="T99" si="9">R99*S99</f>
        <v>168906.25</v>
      </c>
      <c r="U99" s="59">
        <f t="shared" ref="U99" si="10">T99*1.12</f>
        <v>189175.00000000003</v>
      </c>
      <c r="V99" s="55"/>
      <c r="W99" s="58">
        <v>2014</v>
      </c>
      <c r="X99" s="55"/>
    </row>
    <row r="100" spans="1:24" s="78" customFormat="1" ht="76.5" x14ac:dyDescent="0.25">
      <c r="A100" s="53" t="s">
        <v>168</v>
      </c>
      <c r="B100" s="79" t="s">
        <v>33</v>
      </c>
      <c r="C100" s="55" t="s">
        <v>109</v>
      </c>
      <c r="D100" s="55" t="s">
        <v>110</v>
      </c>
      <c r="E100" s="55" t="s">
        <v>111</v>
      </c>
      <c r="F100" s="96" t="s">
        <v>110</v>
      </c>
      <c r="G100" s="57" t="s">
        <v>89</v>
      </c>
      <c r="H100" s="57">
        <v>0</v>
      </c>
      <c r="I100" s="57">
        <v>471010000</v>
      </c>
      <c r="J100" s="58" t="s">
        <v>34</v>
      </c>
      <c r="K100" s="58" t="s">
        <v>35</v>
      </c>
      <c r="L100" s="98" t="s">
        <v>38</v>
      </c>
      <c r="M100" s="57" t="s">
        <v>36</v>
      </c>
      <c r="N100" s="57" t="s">
        <v>58</v>
      </c>
      <c r="O100" s="57" t="s">
        <v>59</v>
      </c>
      <c r="P100" s="82">
        <v>796</v>
      </c>
      <c r="Q100" s="99" t="s">
        <v>60</v>
      </c>
      <c r="R100" s="90">
        <v>1</v>
      </c>
      <c r="S100" s="91">
        <v>26000</v>
      </c>
      <c r="T100" s="65">
        <f t="shared" si="7"/>
        <v>26000</v>
      </c>
      <c r="U100" s="65">
        <f t="shared" si="8"/>
        <v>29120.000000000004</v>
      </c>
      <c r="V100" s="55"/>
      <c r="W100" s="58">
        <v>2014</v>
      </c>
      <c r="X100" s="55"/>
    </row>
    <row r="101" spans="1:24" s="78" customFormat="1" ht="76.5" x14ac:dyDescent="0.25">
      <c r="A101" s="53" t="s">
        <v>169</v>
      </c>
      <c r="B101" s="79" t="s">
        <v>33</v>
      </c>
      <c r="C101" s="55" t="s">
        <v>115</v>
      </c>
      <c r="D101" s="55" t="s">
        <v>116</v>
      </c>
      <c r="E101" s="55" t="s">
        <v>117</v>
      </c>
      <c r="F101" s="96" t="s">
        <v>118</v>
      </c>
      <c r="G101" s="57" t="s">
        <v>89</v>
      </c>
      <c r="H101" s="57">
        <v>0</v>
      </c>
      <c r="I101" s="57">
        <v>471010000</v>
      </c>
      <c r="J101" s="58" t="s">
        <v>34</v>
      </c>
      <c r="K101" s="58" t="s">
        <v>35</v>
      </c>
      <c r="L101" s="57" t="s">
        <v>38</v>
      </c>
      <c r="M101" s="57" t="s">
        <v>36</v>
      </c>
      <c r="N101" s="57" t="s">
        <v>58</v>
      </c>
      <c r="O101" s="57" t="s">
        <v>59</v>
      </c>
      <c r="P101" s="55">
        <v>796</v>
      </c>
      <c r="Q101" s="55" t="s">
        <v>60</v>
      </c>
      <c r="R101" s="90">
        <v>1</v>
      </c>
      <c r="S101" s="91">
        <v>104000</v>
      </c>
      <c r="T101" s="65">
        <f t="shared" si="7"/>
        <v>104000</v>
      </c>
      <c r="U101" s="65">
        <f t="shared" si="8"/>
        <v>116480.00000000001</v>
      </c>
      <c r="V101" s="55"/>
      <c r="W101" s="58">
        <v>2014</v>
      </c>
      <c r="X101" s="55"/>
    </row>
    <row r="102" spans="1:24" s="102" customFormat="1" ht="66.75" customHeight="1" x14ac:dyDescent="0.25">
      <c r="A102" s="53" t="s">
        <v>170</v>
      </c>
      <c r="B102" s="79" t="s">
        <v>33</v>
      </c>
      <c r="C102" s="100" t="s">
        <v>125</v>
      </c>
      <c r="D102" s="100" t="s">
        <v>122</v>
      </c>
      <c r="E102" s="100" t="s">
        <v>126</v>
      </c>
      <c r="F102" s="100" t="s">
        <v>127</v>
      </c>
      <c r="G102" s="57" t="s">
        <v>89</v>
      </c>
      <c r="H102" s="100">
        <v>0</v>
      </c>
      <c r="I102" s="100">
        <v>471010000</v>
      </c>
      <c r="J102" s="100" t="s">
        <v>34</v>
      </c>
      <c r="K102" s="58" t="s">
        <v>35</v>
      </c>
      <c r="L102" s="100" t="s">
        <v>38</v>
      </c>
      <c r="M102" s="100" t="s">
        <v>36</v>
      </c>
      <c r="N102" s="100" t="s">
        <v>58</v>
      </c>
      <c r="O102" s="100" t="s">
        <v>59</v>
      </c>
      <c r="P102" s="100">
        <v>796</v>
      </c>
      <c r="Q102" s="100" t="s">
        <v>60</v>
      </c>
      <c r="R102" s="100">
        <v>2</v>
      </c>
      <c r="S102" s="91">
        <v>30000</v>
      </c>
      <c r="T102" s="65">
        <f t="shared" si="7"/>
        <v>60000</v>
      </c>
      <c r="U102" s="65">
        <f t="shared" si="8"/>
        <v>67200</v>
      </c>
      <c r="V102" s="101"/>
      <c r="W102" s="58">
        <v>2014</v>
      </c>
      <c r="X102" s="101"/>
    </row>
    <row r="103" spans="1:24" s="78" customFormat="1" ht="76.5" x14ac:dyDescent="0.25">
      <c r="A103" s="53" t="s">
        <v>171</v>
      </c>
      <c r="B103" s="79" t="s">
        <v>33</v>
      </c>
      <c r="C103" s="55" t="s">
        <v>129</v>
      </c>
      <c r="D103" s="55" t="s">
        <v>130</v>
      </c>
      <c r="E103" s="55" t="s">
        <v>131</v>
      </c>
      <c r="F103" s="96" t="s">
        <v>132</v>
      </c>
      <c r="G103" s="57" t="s">
        <v>89</v>
      </c>
      <c r="H103" s="57">
        <v>0</v>
      </c>
      <c r="I103" s="57">
        <v>471010000</v>
      </c>
      <c r="J103" s="58" t="s">
        <v>34</v>
      </c>
      <c r="K103" s="58" t="s">
        <v>35</v>
      </c>
      <c r="L103" s="57" t="s">
        <v>38</v>
      </c>
      <c r="M103" s="57" t="s">
        <v>36</v>
      </c>
      <c r="N103" s="57" t="s">
        <v>58</v>
      </c>
      <c r="O103" s="57" t="s">
        <v>59</v>
      </c>
      <c r="P103" s="55">
        <v>796</v>
      </c>
      <c r="Q103" s="55" t="s">
        <v>60</v>
      </c>
      <c r="R103" s="90">
        <v>2</v>
      </c>
      <c r="S103" s="91">
        <v>250000</v>
      </c>
      <c r="T103" s="65">
        <f t="shared" si="7"/>
        <v>500000</v>
      </c>
      <c r="U103" s="65">
        <f t="shared" si="8"/>
        <v>560000</v>
      </c>
      <c r="V103" s="55"/>
      <c r="W103" s="58">
        <v>2014</v>
      </c>
      <c r="X103" s="55"/>
    </row>
    <row r="104" spans="1:24" s="78" customFormat="1" ht="76.5" x14ac:dyDescent="0.25">
      <c r="A104" s="53" t="s">
        <v>172</v>
      </c>
      <c r="B104" s="79" t="s">
        <v>33</v>
      </c>
      <c r="C104" s="55" t="s">
        <v>129</v>
      </c>
      <c r="D104" s="55" t="s">
        <v>130</v>
      </c>
      <c r="E104" s="55" t="s">
        <v>131</v>
      </c>
      <c r="F104" s="103" t="s">
        <v>134</v>
      </c>
      <c r="G104" s="57" t="s">
        <v>89</v>
      </c>
      <c r="H104" s="57">
        <v>0</v>
      </c>
      <c r="I104" s="57">
        <v>471010000</v>
      </c>
      <c r="J104" s="58" t="s">
        <v>34</v>
      </c>
      <c r="K104" s="58" t="s">
        <v>35</v>
      </c>
      <c r="L104" s="57" t="s">
        <v>38</v>
      </c>
      <c r="M104" s="57" t="s">
        <v>36</v>
      </c>
      <c r="N104" s="57" t="s">
        <v>58</v>
      </c>
      <c r="O104" s="57" t="s">
        <v>59</v>
      </c>
      <c r="P104" s="104">
        <v>796</v>
      </c>
      <c r="Q104" s="104" t="s">
        <v>60</v>
      </c>
      <c r="R104" s="90">
        <v>2</v>
      </c>
      <c r="S104" s="91">
        <v>200000</v>
      </c>
      <c r="T104" s="65">
        <f t="shared" si="7"/>
        <v>400000</v>
      </c>
      <c r="U104" s="65">
        <f t="shared" si="8"/>
        <v>448000.00000000006</v>
      </c>
      <c r="V104" s="55"/>
      <c r="W104" s="58">
        <v>2014</v>
      </c>
      <c r="X104" s="55"/>
    </row>
    <row r="105" spans="1:24" s="78" customFormat="1" ht="127.5" x14ac:dyDescent="0.25">
      <c r="A105" s="53" t="s">
        <v>173</v>
      </c>
      <c r="B105" s="79" t="s">
        <v>33</v>
      </c>
      <c r="C105" s="94" t="s">
        <v>136</v>
      </c>
      <c r="D105" s="94" t="s">
        <v>137</v>
      </c>
      <c r="E105" s="94" t="s">
        <v>138</v>
      </c>
      <c r="F105" s="105" t="s">
        <v>139</v>
      </c>
      <c r="G105" s="57" t="s">
        <v>89</v>
      </c>
      <c r="H105" s="57">
        <v>0</v>
      </c>
      <c r="I105" s="57">
        <v>471010000</v>
      </c>
      <c r="J105" s="58" t="s">
        <v>34</v>
      </c>
      <c r="K105" s="58" t="s">
        <v>35</v>
      </c>
      <c r="L105" s="55" t="s">
        <v>38</v>
      </c>
      <c r="M105" s="57" t="s">
        <v>36</v>
      </c>
      <c r="N105" s="58" t="s">
        <v>58</v>
      </c>
      <c r="O105" s="57" t="s">
        <v>59</v>
      </c>
      <c r="P105" s="62">
        <v>796</v>
      </c>
      <c r="Q105" s="94" t="s">
        <v>60</v>
      </c>
      <c r="R105" s="106">
        <v>1</v>
      </c>
      <c r="S105" s="77">
        <v>89000</v>
      </c>
      <c r="T105" s="65">
        <f t="shared" si="7"/>
        <v>89000</v>
      </c>
      <c r="U105" s="65">
        <f t="shared" si="8"/>
        <v>99680.000000000015</v>
      </c>
      <c r="V105" s="62"/>
      <c r="W105" s="58">
        <v>2014</v>
      </c>
      <c r="X105" s="62"/>
    </row>
    <row r="106" spans="1:24" s="60" customFormat="1" ht="127.5" x14ac:dyDescent="0.2">
      <c r="A106" s="53" t="s">
        <v>174</v>
      </c>
      <c r="B106" s="79" t="s">
        <v>33</v>
      </c>
      <c r="C106" s="107" t="s">
        <v>141</v>
      </c>
      <c r="D106" s="107" t="s">
        <v>142</v>
      </c>
      <c r="E106" s="107" t="s">
        <v>143</v>
      </c>
      <c r="F106" s="56" t="s">
        <v>144</v>
      </c>
      <c r="G106" s="57" t="s">
        <v>89</v>
      </c>
      <c r="H106" s="57">
        <v>0</v>
      </c>
      <c r="I106" s="57">
        <v>471010000</v>
      </c>
      <c r="J106" s="58" t="s">
        <v>34</v>
      </c>
      <c r="K106" s="58" t="s">
        <v>35</v>
      </c>
      <c r="L106" s="98" t="s">
        <v>38</v>
      </c>
      <c r="M106" s="57" t="s">
        <v>36</v>
      </c>
      <c r="N106" s="57" t="s">
        <v>58</v>
      </c>
      <c r="O106" s="57" t="s">
        <v>59</v>
      </c>
      <c r="P106" s="82">
        <v>796</v>
      </c>
      <c r="Q106" s="99" t="s">
        <v>60</v>
      </c>
      <c r="R106" s="63">
        <v>5</v>
      </c>
      <c r="S106" s="64">
        <v>1100</v>
      </c>
      <c r="T106" s="65">
        <f t="shared" si="7"/>
        <v>5500</v>
      </c>
      <c r="U106" s="65">
        <f t="shared" si="8"/>
        <v>6160.0000000000009</v>
      </c>
      <c r="V106" s="62"/>
      <c r="W106" s="58">
        <v>2014</v>
      </c>
      <c r="X106" s="62"/>
    </row>
    <row r="107" spans="1:24" s="60" customFormat="1" ht="127.5" x14ac:dyDescent="0.2">
      <c r="A107" s="53" t="s">
        <v>175</v>
      </c>
      <c r="B107" s="79" t="s">
        <v>33</v>
      </c>
      <c r="C107" s="107" t="s">
        <v>141</v>
      </c>
      <c r="D107" s="107" t="s">
        <v>142</v>
      </c>
      <c r="E107" s="107" t="s">
        <v>143</v>
      </c>
      <c r="F107" s="56" t="s">
        <v>146</v>
      </c>
      <c r="G107" s="57" t="s">
        <v>89</v>
      </c>
      <c r="H107" s="57">
        <v>0</v>
      </c>
      <c r="I107" s="57">
        <v>471010000</v>
      </c>
      <c r="J107" s="58" t="s">
        <v>34</v>
      </c>
      <c r="K107" s="58" t="s">
        <v>35</v>
      </c>
      <c r="L107" s="98" t="s">
        <v>38</v>
      </c>
      <c r="M107" s="57" t="s">
        <v>36</v>
      </c>
      <c r="N107" s="57" t="s">
        <v>58</v>
      </c>
      <c r="O107" s="57" t="s">
        <v>59</v>
      </c>
      <c r="P107" s="82">
        <v>796</v>
      </c>
      <c r="Q107" s="99" t="s">
        <v>60</v>
      </c>
      <c r="R107" s="63">
        <v>5</v>
      </c>
      <c r="S107" s="64">
        <v>825</v>
      </c>
      <c r="T107" s="65">
        <f t="shared" si="7"/>
        <v>4125</v>
      </c>
      <c r="U107" s="65">
        <f t="shared" si="8"/>
        <v>4620</v>
      </c>
      <c r="V107" s="62"/>
      <c r="W107" s="58">
        <v>2014</v>
      </c>
      <c r="X107" s="62"/>
    </row>
    <row r="108" spans="1:24" s="60" customFormat="1" ht="76.5" x14ac:dyDescent="0.2">
      <c r="A108" s="53" t="s">
        <v>176</v>
      </c>
      <c r="B108" s="79" t="s">
        <v>33</v>
      </c>
      <c r="C108" s="107" t="s">
        <v>148</v>
      </c>
      <c r="D108" s="107" t="s">
        <v>149</v>
      </c>
      <c r="E108" s="107" t="s">
        <v>150</v>
      </c>
      <c r="F108" s="56" t="s">
        <v>151</v>
      </c>
      <c r="G108" s="57" t="s">
        <v>89</v>
      </c>
      <c r="H108" s="57">
        <v>0</v>
      </c>
      <c r="I108" s="57">
        <v>471010000</v>
      </c>
      <c r="J108" s="58" t="s">
        <v>34</v>
      </c>
      <c r="K108" s="58" t="s">
        <v>35</v>
      </c>
      <c r="L108" s="98" t="s">
        <v>38</v>
      </c>
      <c r="M108" s="57" t="s">
        <v>36</v>
      </c>
      <c r="N108" s="57" t="s">
        <v>58</v>
      </c>
      <c r="O108" s="57" t="s">
        <v>59</v>
      </c>
      <c r="P108" s="82">
        <v>796</v>
      </c>
      <c r="Q108" s="99" t="s">
        <v>60</v>
      </c>
      <c r="R108" s="63">
        <v>48</v>
      </c>
      <c r="S108" s="64">
        <v>185</v>
      </c>
      <c r="T108" s="65">
        <f t="shared" si="7"/>
        <v>8880</v>
      </c>
      <c r="U108" s="65">
        <f t="shared" si="8"/>
        <v>9945.6</v>
      </c>
      <c r="V108" s="62"/>
      <c r="W108" s="58">
        <v>2014</v>
      </c>
      <c r="X108" s="62"/>
    </row>
    <row r="109" spans="1:24" s="60" customFormat="1" ht="76.5" x14ac:dyDescent="0.2">
      <c r="A109" s="53" t="s">
        <v>177</v>
      </c>
      <c r="B109" s="79" t="s">
        <v>33</v>
      </c>
      <c r="C109" s="107" t="s">
        <v>153</v>
      </c>
      <c r="D109" s="107" t="s">
        <v>154</v>
      </c>
      <c r="E109" s="107" t="s">
        <v>155</v>
      </c>
      <c r="F109" s="56" t="s">
        <v>156</v>
      </c>
      <c r="G109" s="57" t="s">
        <v>89</v>
      </c>
      <c r="H109" s="57">
        <v>0</v>
      </c>
      <c r="I109" s="57">
        <v>471010000</v>
      </c>
      <c r="J109" s="58" t="s">
        <v>34</v>
      </c>
      <c r="K109" s="58" t="s">
        <v>35</v>
      </c>
      <c r="L109" s="98" t="s">
        <v>38</v>
      </c>
      <c r="M109" s="57" t="s">
        <v>36</v>
      </c>
      <c r="N109" s="57" t="s">
        <v>58</v>
      </c>
      <c r="O109" s="57" t="s">
        <v>59</v>
      </c>
      <c r="P109" s="82">
        <v>796</v>
      </c>
      <c r="Q109" s="99" t="s">
        <v>60</v>
      </c>
      <c r="R109" s="63">
        <v>10</v>
      </c>
      <c r="S109" s="64">
        <v>868</v>
      </c>
      <c r="T109" s="65">
        <f t="shared" si="7"/>
        <v>8680</v>
      </c>
      <c r="U109" s="65">
        <f t="shared" si="8"/>
        <v>9721.6</v>
      </c>
      <c r="V109" s="62"/>
      <c r="W109" s="58">
        <v>2014</v>
      </c>
      <c r="X109" s="62"/>
    </row>
    <row r="110" spans="1:24" s="60" customFormat="1" ht="76.5" x14ac:dyDescent="0.2">
      <c r="A110" s="53" t="s">
        <v>178</v>
      </c>
      <c r="B110" s="79" t="s">
        <v>33</v>
      </c>
      <c r="C110" s="107" t="s">
        <v>158</v>
      </c>
      <c r="D110" s="107" t="s">
        <v>159</v>
      </c>
      <c r="E110" s="107" t="s">
        <v>160</v>
      </c>
      <c r="F110" s="56" t="s">
        <v>161</v>
      </c>
      <c r="G110" s="57" t="s">
        <v>89</v>
      </c>
      <c r="H110" s="57">
        <v>0</v>
      </c>
      <c r="I110" s="57">
        <v>471010000</v>
      </c>
      <c r="J110" s="58" t="s">
        <v>34</v>
      </c>
      <c r="K110" s="58" t="s">
        <v>35</v>
      </c>
      <c r="L110" s="98" t="s">
        <v>38</v>
      </c>
      <c r="M110" s="57" t="s">
        <v>36</v>
      </c>
      <c r="N110" s="57" t="s">
        <v>58</v>
      </c>
      <c r="O110" s="57" t="s">
        <v>59</v>
      </c>
      <c r="P110" s="82">
        <v>796</v>
      </c>
      <c r="Q110" s="99" t="s">
        <v>60</v>
      </c>
      <c r="R110" s="63">
        <v>20</v>
      </c>
      <c r="S110" s="64">
        <v>1130</v>
      </c>
      <c r="T110" s="65">
        <f t="shared" si="7"/>
        <v>22600</v>
      </c>
      <c r="U110" s="65">
        <f t="shared" si="8"/>
        <v>25312.000000000004</v>
      </c>
      <c r="V110" s="62"/>
      <c r="W110" s="58">
        <v>2014</v>
      </c>
      <c r="X110" s="62"/>
    </row>
    <row r="111" spans="1:24" s="60" customFormat="1" ht="76.5" x14ac:dyDescent="0.2">
      <c r="A111" s="53" t="s">
        <v>179</v>
      </c>
      <c r="B111" s="79" t="s">
        <v>33</v>
      </c>
      <c r="C111" s="107" t="s">
        <v>163</v>
      </c>
      <c r="D111" s="107" t="s">
        <v>164</v>
      </c>
      <c r="E111" s="107" t="s">
        <v>165</v>
      </c>
      <c r="F111" s="56" t="s">
        <v>166</v>
      </c>
      <c r="G111" s="57" t="s">
        <v>89</v>
      </c>
      <c r="H111" s="57">
        <v>0</v>
      </c>
      <c r="I111" s="57">
        <v>471010000</v>
      </c>
      <c r="J111" s="58" t="s">
        <v>34</v>
      </c>
      <c r="K111" s="58" t="s">
        <v>35</v>
      </c>
      <c r="L111" s="98" t="s">
        <v>38</v>
      </c>
      <c r="M111" s="57" t="s">
        <v>36</v>
      </c>
      <c r="N111" s="57" t="s">
        <v>58</v>
      </c>
      <c r="O111" s="57" t="s">
        <v>59</v>
      </c>
      <c r="P111" s="82">
        <v>796</v>
      </c>
      <c r="Q111" s="99" t="s">
        <v>60</v>
      </c>
      <c r="R111" s="63">
        <v>2</v>
      </c>
      <c r="S111" s="64">
        <v>20000</v>
      </c>
      <c r="T111" s="65">
        <f t="shared" si="7"/>
        <v>40000</v>
      </c>
      <c r="U111" s="65">
        <f t="shared" si="8"/>
        <v>44800.000000000007</v>
      </c>
      <c r="V111" s="62"/>
      <c r="W111" s="58">
        <v>2014</v>
      </c>
      <c r="X111" s="62"/>
    </row>
    <row r="112" spans="1:24" s="60" customFormat="1" ht="76.5" x14ac:dyDescent="0.2">
      <c r="A112" s="53" t="s">
        <v>66</v>
      </c>
      <c r="B112" s="79" t="s">
        <v>33</v>
      </c>
      <c r="C112" s="80" t="s">
        <v>52</v>
      </c>
      <c r="D112" s="81" t="s">
        <v>53</v>
      </c>
      <c r="E112" s="81" t="s">
        <v>54</v>
      </c>
      <c r="F112" s="81" t="s">
        <v>68</v>
      </c>
      <c r="G112" s="57" t="s">
        <v>56</v>
      </c>
      <c r="H112" s="58">
        <v>0</v>
      </c>
      <c r="I112" s="58">
        <v>471010000</v>
      </c>
      <c r="J112" s="58" t="s">
        <v>34</v>
      </c>
      <c r="K112" s="58" t="s">
        <v>35</v>
      </c>
      <c r="L112" s="58" t="s">
        <v>57</v>
      </c>
      <c r="M112" s="58" t="s">
        <v>36</v>
      </c>
      <c r="N112" s="58" t="s">
        <v>58</v>
      </c>
      <c r="O112" s="58" t="s">
        <v>59</v>
      </c>
      <c r="P112" s="58">
        <v>796</v>
      </c>
      <c r="Q112" s="55" t="s">
        <v>60</v>
      </c>
      <c r="R112" s="56">
        <v>157</v>
      </c>
      <c r="S112" s="64">
        <v>49353</v>
      </c>
      <c r="T112" s="59">
        <f t="shared" si="7"/>
        <v>7748421</v>
      </c>
      <c r="U112" s="59">
        <f t="shared" si="8"/>
        <v>8678231.5200000014</v>
      </c>
      <c r="V112" s="55" t="s">
        <v>39</v>
      </c>
      <c r="W112" s="58">
        <v>2014</v>
      </c>
      <c r="X112" s="82"/>
    </row>
    <row r="113" spans="1:24" s="60" customFormat="1" ht="76.5" x14ac:dyDescent="0.2">
      <c r="A113" s="53" t="s">
        <v>67</v>
      </c>
      <c r="B113" s="79" t="s">
        <v>33</v>
      </c>
      <c r="C113" s="80" t="s">
        <v>62</v>
      </c>
      <c r="D113" s="81" t="s">
        <v>63</v>
      </c>
      <c r="E113" s="81" t="s">
        <v>64</v>
      </c>
      <c r="F113" s="81" t="s">
        <v>69</v>
      </c>
      <c r="G113" s="57" t="s">
        <v>56</v>
      </c>
      <c r="H113" s="58">
        <v>0</v>
      </c>
      <c r="I113" s="58">
        <v>471010000</v>
      </c>
      <c r="J113" s="58" t="s">
        <v>34</v>
      </c>
      <c r="K113" s="58" t="s">
        <v>35</v>
      </c>
      <c r="L113" s="58" t="s">
        <v>57</v>
      </c>
      <c r="M113" s="58" t="s">
        <v>36</v>
      </c>
      <c r="N113" s="58" t="s">
        <v>58</v>
      </c>
      <c r="O113" s="58" t="s">
        <v>59</v>
      </c>
      <c r="P113" s="58">
        <v>796</v>
      </c>
      <c r="Q113" s="55" t="s">
        <v>60</v>
      </c>
      <c r="R113" s="56">
        <v>171</v>
      </c>
      <c r="S113" s="64">
        <v>52909</v>
      </c>
      <c r="T113" s="59">
        <f t="shared" si="7"/>
        <v>9047439</v>
      </c>
      <c r="U113" s="59">
        <f t="shared" si="8"/>
        <v>10133131.680000002</v>
      </c>
      <c r="V113" s="55" t="s">
        <v>39</v>
      </c>
      <c r="W113" s="58">
        <v>2014</v>
      </c>
      <c r="X113" s="82"/>
    </row>
    <row r="114" spans="1:24" s="60" customFormat="1" ht="150" customHeight="1" x14ac:dyDescent="0.2">
      <c r="A114" s="53" t="s">
        <v>81</v>
      </c>
      <c r="B114" s="79" t="s">
        <v>33</v>
      </c>
      <c r="C114" s="88" t="s">
        <v>72</v>
      </c>
      <c r="D114" s="81" t="s">
        <v>73</v>
      </c>
      <c r="E114" s="81" t="s">
        <v>74</v>
      </c>
      <c r="F114" s="81" t="s">
        <v>75</v>
      </c>
      <c r="G114" s="57" t="s">
        <v>56</v>
      </c>
      <c r="H114" s="57">
        <v>0</v>
      </c>
      <c r="I114" s="58">
        <v>471010000</v>
      </c>
      <c r="J114" s="58" t="s">
        <v>34</v>
      </c>
      <c r="K114" s="58" t="s">
        <v>35</v>
      </c>
      <c r="L114" s="58" t="s">
        <v>57</v>
      </c>
      <c r="M114" s="58" t="s">
        <v>36</v>
      </c>
      <c r="N114" s="58" t="s">
        <v>58</v>
      </c>
      <c r="O114" s="58" t="s">
        <v>59</v>
      </c>
      <c r="P114" s="58">
        <v>796</v>
      </c>
      <c r="Q114" s="55" t="s">
        <v>60</v>
      </c>
      <c r="R114" s="56">
        <v>5</v>
      </c>
      <c r="S114" s="64">
        <v>31152</v>
      </c>
      <c r="T114" s="59">
        <f t="shared" si="7"/>
        <v>155760</v>
      </c>
      <c r="U114" s="59">
        <f t="shared" si="8"/>
        <v>174451.20000000001</v>
      </c>
      <c r="V114" s="82"/>
      <c r="W114" s="58">
        <v>2014</v>
      </c>
      <c r="X114" s="82"/>
    </row>
    <row r="115" spans="1:24" s="60" customFormat="1" ht="114.75" x14ac:dyDescent="0.2">
      <c r="A115" s="53" t="s">
        <v>82</v>
      </c>
      <c r="B115" s="79" t="s">
        <v>33</v>
      </c>
      <c r="C115" s="89" t="s">
        <v>77</v>
      </c>
      <c r="D115" s="89" t="s">
        <v>78</v>
      </c>
      <c r="E115" s="89" t="s">
        <v>79</v>
      </c>
      <c r="F115" s="89" t="s">
        <v>80</v>
      </c>
      <c r="G115" s="57" t="s">
        <v>56</v>
      </c>
      <c r="H115" s="57">
        <v>0</v>
      </c>
      <c r="I115" s="58">
        <v>471010000</v>
      </c>
      <c r="J115" s="58" t="s">
        <v>34</v>
      </c>
      <c r="K115" s="58" t="s">
        <v>35</v>
      </c>
      <c r="L115" s="58" t="s">
        <v>57</v>
      </c>
      <c r="M115" s="58" t="s">
        <v>36</v>
      </c>
      <c r="N115" s="58" t="s">
        <v>58</v>
      </c>
      <c r="O115" s="58" t="s">
        <v>59</v>
      </c>
      <c r="P115" s="58">
        <v>796</v>
      </c>
      <c r="Q115" s="55" t="s">
        <v>60</v>
      </c>
      <c r="R115" s="56">
        <v>4</v>
      </c>
      <c r="S115" s="64">
        <v>299200</v>
      </c>
      <c r="T115" s="59">
        <f t="shared" si="7"/>
        <v>1196800</v>
      </c>
      <c r="U115" s="59">
        <f t="shared" si="8"/>
        <v>1340416.0000000002</v>
      </c>
      <c r="V115" s="82"/>
      <c r="W115" s="58">
        <v>2014</v>
      </c>
      <c r="X115" s="82"/>
    </row>
    <row r="116" spans="1:24" s="60" customFormat="1" ht="76.5" x14ac:dyDescent="0.2">
      <c r="A116" s="53" t="s">
        <v>456</v>
      </c>
      <c r="B116" s="79" t="s">
        <v>33</v>
      </c>
      <c r="C116" s="94"/>
      <c r="D116" s="94" t="s">
        <v>447</v>
      </c>
      <c r="E116" s="94" t="s">
        <v>448</v>
      </c>
      <c r="F116" s="94" t="s">
        <v>449</v>
      </c>
      <c r="G116" s="57" t="s">
        <v>89</v>
      </c>
      <c r="H116" s="57">
        <v>0</v>
      </c>
      <c r="I116" s="58">
        <v>471010000</v>
      </c>
      <c r="J116" s="58" t="s">
        <v>34</v>
      </c>
      <c r="K116" s="58" t="s">
        <v>35</v>
      </c>
      <c r="L116" s="58" t="s">
        <v>57</v>
      </c>
      <c r="M116" s="58" t="s">
        <v>36</v>
      </c>
      <c r="N116" s="58" t="s">
        <v>58</v>
      </c>
      <c r="O116" s="58" t="s">
        <v>59</v>
      </c>
      <c r="P116" s="58">
        <v>796</v>
      </c>
      <c r="Q116" s="55" t="s">
        <v>60</v>
      </c>
      <c r="R116" s="56">
        <v>2</v>
      </c>
      <c r="S116" s="64">
        <v>309062.5</v>
      </c>
      <c r="T116" s="59">
        <f t="shared" si="7"/>
        <v>618125</v>
      </c>
      <c r="U116" s="59">
        <f t="shared" si="8"/>
        <v>692300.00000000012</v>
      </c>
      <c r="V116" s="82"/>
      <c r="W116" s="58">
        <v>2014</v>
      </c>
      <c r="X116" s="82"/>
    </row>
    <row r="117" spans="1:24" s="60" customFormat="1" ht="76.5" x14ac:dyDescent="0.2">
      <c r="A117" s="53" t="s">
        <v>457</v>
      </c>
      <c r="B117" s="79" t="s">
        <v>33</v>
      </c>
      <c r="C117" s="94"/>
      <c r="D117" s="94" t="s">
        <v>447</v>
      </c>
      <c r="E117" s="94" t="s">
        <v>448</v>
      </c>
      <c r="F117" s="94" t="s">
        <v>451</v>
      </c>
      <c r="G117" s="57" t="s">
        <v>89</v>
      </c>
      <c r="H117" s="57">
        <v>0</v>
      </c>
      <c r="I117" s="58">
        <v>471010000</v>
      </c>
      <c r="J117" s="58" t="s">
        <v>34</v>
      </c>
      <c r="K117" s="58" t="s">
        <v>35</v>
      </c>
      <c r="L117" s="58" t="s">
        <v>57</v>
      </c>
      <c r="M117" s="58" t="s">
        <v>36</v>
      </c>
      <c r="N117" s="58" t="s">
        <v>58</v>
      </c>
      <c r="O117" s="58" t="s">
        <v>59</v>
      </c>
      <c r="P117" s="58">
        <v>796</v>
      </c>
      <c r="Q117" s="55" t="s">
        <v>60</v>
      </c>
      <c r="R117" s="56">
        <v>2</v>
      </c>
      <c r="S117" s="64">
        <v>150758.9</v>
      </c>
      <c r="T117" s="59">
        <f t="shared" si="7"/>
        <v>301517.8</v>
      </c>
      <c r="U117" s="59">
        <f t="shared" si="8"/>
        <v>337699.93600000005</v>
      </c>
      <c r="V117" s="82"/>
      <c r="W117" s="58">
        <v>2014</v>
      </c>
      <c r="X117" s="82"/>
    </row>
    <row r="118" spans="1:24" s="60" customFormat="1" ht="76.5" x14ac:dyDescent="0.2">
      <c r="A118" s="53" t="s">
        <v>458</v>
      </c>
      <c r="B118" s="79" t="s">
        <v>33</v>
      </c>
      <c r="C118" s="81"/>
      <c r="D118" s="94" t="s">
        <v>447</v>
      </c>
      <c r="E118" s="94" t="s">
        <v>448</v>
      </c>
      <c r="F118" s="88" t="s">
        <v>453</v>
      </c>
      <c r="G118" s="57" t="s">
        <v>89</v>
      </c>
      <c r="H118" s="57">
        <v>0</v>
      </c>
      <c r="I118" s="58">
        <v>471010000</v>
      </c>
      <c r="J118" s="58" t="s">
        <v>34</v>
      </c>
      <c r="K118" s="58" t="s">
        <v>35</v>
      </c>
      <c r="L118" s="58" t="s">
        <v>57</v>
      </c>
      <c r="M118" s="58" t="s">
        <v>36</v>
      </c>
      <c r="N118" s="58" t="s">
        <v>58</v>
      </c>
      <c r="O118" s="58" t="s">
        <v>59</v>
      </c>
      <c r="P118" s="58">
        <v>796</v>
      </c>
      <c r="Q118" s="55" t="s">
        <v>60</v>
      </c>
      <c r="R118" s="56">
        <v>1</v>
      </c>
      <c r="S118" s="64">
        <v>90535.7</v>
      </c>
      <c r="T118" s="59">
        <f t="shared" si="7"/>
        <v>90535.7</v>
      </c>
      <c r="U118" s="59">
        <f t="shared" si="8"/>
        <v>101399.98400000001</v>
      </c>
      <c r="V118" s="82"/>
      <c r="W118" s="58">
        <v>2014</v>
      </c>
      <c r="X118" s="82"/>
    </row>
    <row r="119" spans="1:24" s="60" customFormat="1" ht="76.5" x14ac:dyDescent="0.2">
      <c r="A119" s="53" t="s">
        <v>459</v>
      </c>
      <c r="B119" s="79" t="s">
        <v>33</v>
      </c>
      <c r="C119" s="81"/>
      <c r="D119" s="94" t="s">
        <v>447</v>
      </c>
      <c r="E119" s="94" t="s">
        <v>448</v>
      </c>
      <c r="F119" s="88" t="s">
        <v>455</v>
      </c>
      <c r="G119" s="57" t="s">
        <v>89</v>
      </c>
      <c r="H119" s="57">
        <v>0</v>
      </c>
      <c r="I119" s="58">
        <v>471010000</v>
      </c>
      <c r="J119" s="58" t="s">
        <v>34</v>
      </c>
      <c r="K119" s="58" t="s">
        <v>35</v>
      </c>
      <c r="L119" s="58" t="s">
        <v>57</v>
      </c>
      <c r="M119" s="58" t="s">
        <v>36</v>
      </c>
      <c r="N119" s="58" t="s">
        <v>58</v>
      </c>
      <c r="O119" s="58" t="s">
        <v>59</v>
      </c>
      <c r="P119" s="58">
        <v>796</v>
      </c>
      <c r="Q119" s="55" t="s">
        <v>60</v>
      </c>
      <c r="R119" s="56">
        <v>2</v>
      </c>
      <c r="S119" s="64">
        <v>30223.200000000001</v>
      </c>
      <c r="T119" s="59">
        <f t="shared" si="7"/>
        <v>60446.400000000001</v>
      </c>
      <c r="U119" s="59">
        <f t="shared" si="8"/>
        <v>67699.968000000008</v>
      </c>
      <c r="V119" s="82"/>
      <c r="W119" s="58">
        <v>2014</v>
      </c>
      <c r="X119" s="82"/>
    </row>
    <row r="120" spans="1:24" s="60" customFormat="1" ht="76.5" x14ac:dyDescent="0.2">
      <c r="A120" s="53" t="s">
        <v>464</v>
      </c>
      <c r="B120" s="79" t="s">
        <v>33</v>
      </c>
      <c r="C120" s="94" t="s">
        <v>467</v>
      </c>
      <c r="D120" s="94" t="s">
        <v>465</v>
      </c>
      <c r="E120" s="94" t="s">
        <v>466</v>
      </c>
      <c r="F120" s="94" t="s">
        <v>463</v>
      </c>
      <c r="G120" s="57" t="s">
        <v>89</v>
      </c>
      <c r="H120" s="57">
        <v>0</v>
      </c>
      <c r="I120" s="58">
        <v>471010000</v>
      </c>
      <c r="J120" s="58" t="s">
        <v>34</v>
      </c>
      <c r="K120" s="58" t="s">
        <v>35</v>
      </c>
      <c r="L120" s="58" t="s">
        <v>57</v>
      </c>
      <c r="M120" s="58" t="s">
        <v>36</v>
      </c>
      <c r="N120" s="58" t="s">
        <v>58</v>
      </c>
      <c r="O120" s="58" t="s">
        <v>59</v>
      </c>
      <c r="P120" s="58">
        <v>796</v>
      </c>
      <c r="Q120" s="55" t="s">
        <v>60</v>
      </c>
      <c r="R120" s="56">
        <v>5</v>
      </c>
      <c r="S120" s="64">
        <v>6650.93</v>
      </c>
      <c r="T120" s="59">
        <f t="shared" si="7"/>
        <v>33254.65</v>
      </c>
      <c r="U120" s="59">
        <f t="shared" si="8"/>
        <v>37245.208000000006</v>
      </c>
      <c r="V120" s="82"/>
      <c r="W120" s="58">
        <v>2014</v>
      </c>
      <c r="X120" s="82"/>
    </row>
    <row r="121" spans="1:24" s="60" customFormat="1" ht="80.25" customHeight="1" x14ac:dyDescent="0.2">
      <c r="A121" s="53" t="s">
        <v>469</v>
      </c>
      <c r="B121" s="79" t="s">
        <v>33</v>
      </c>
      <c r="C121" s="83" t="s">
        <v>193</v>
      </c>
      <c r="D121" s="84" t="s">
        <v>194</v>
      </c>
      <c r="E121" s="84" t="s">
        <v>195</v>
      </c>
      <c r="F121" s="84" t="s">
        <v>208</v>
      </c>
      <c r="G121" s="57" t="s">
        <v>37</v>
      </c>
      <c r="H121" s="57">
        <v>0</v>
      </c>
      <c r="I121" s="58">
        <v>471010000</v>
      </c>
      <c r="J121" s="58" t="s">
        <v>34</v>
      </c>
      <c r="K121" s="58" t="s">
        <v>35</v>
      </c>
      <c r="L121" s="58" t="s">
        <v>57</v>
      </c>
      <c r="M121" s="58" t="s">
        <v>36</v>
      </c>
      <c r="N121" s="58" t="s">
        <v>58</v>
      </c>
      <c r="O121" s="58" t="s">
        <v>59</v>
      </c>
      <c r="P121" s="58">
        <v>796</v>
      </c>
      <c r="Q121" s="55" t="s">
        <v>60</v>
      </c>
      <c r="R121" s="85">
        <v>1</v>
      </c>
      <c r="S121" s="86">
        <v>193000</v>
      </c>
      <c r="T121" s="59">
        <f t="shared" ref="T121:T125" si="11">R121*S121</f>
        <v>193000</v>
      </c>
      <c r="U121" s="59">
        <f t="shared" ref="U121:U125" si="12">T121*1.12</f>
        <v>216160.00000000003</v>
      </c>
      <c r="V121" s="68"/>
      <c r="W121" s="58">
        <v>2014</v>
      </c>
      <c r="X121" s="87"/>
    </row>
    <row r="122" spans="1:24" s="60" customFormat="1" ht="76.5" x14ac:dyDescent="0.2">
      <c r="A122" s="53" t="s">
        <v>470</v>
      </c>
      <c r="B122" s="79" t="s">
        <v>33</v>
      </c>
      <c r="C122" s="67" t="s">
        <v>207</v>
      </c>
      <c r="D122" s="68" t="s">
        <v>196</v>
      </c>
      <c r="E122" s="69" t="s">
        <v>206</v>
      </c>
      <c r="F122" s="70" t="s">
        <v>209</v>
      </c>
      <c r="G122" s="57" t="s">
        <v>37</v>
      </c>
      <c r="H122" s="57">
        <v>0</v>
      </c>
      <c r="I122" s="58">
        <v>471010000</v>
      </c>
      <c r="J122" s="58" t="s">
        <v>34</v>
      </c>
      <c r="K122" s="58" t="s">
        <v>35</v>
      </c>
      <c r="L122" s="58" t="s">
        <v>57</v>
      </c>
      <c r="M122" s="58" t="s">
        <v>36</v>
      </c>
      <c r="N122" s="58" t="s">
        <v>58</v>
      </c>
      <c r="O122" s="58" t="s">
        <v>59</v>
      </c>
      <c r="P122" s="58">
        <v>796</v>
      </c>
      <c r="Q122" s="55" t="s">
        <v>60</v>
      </c>
      <c r="R122" s="72">
        <v>1</v>
      </c>
      <c r="S122" s="73">
        <v>85000</v>
      </c>
      <c r="T122" s="59">
        <f t="shared" si="11"/>
        <v>85000</v>
      </c>
      <c r="U122" s="59">
        <f t="shared" si="12"/>
        <v>95200.000000000015</v>
      </c>
      <c r="V122" s="68"/>
      <c r="W122" s="58">
        <v>2014</v>
      </c>
      <c r="X122" s="68"/>
    </row>
    <row r="123" spans="1:24" s="60" customFormat="1" ht="76.5" x14ac:dyDescent="0.2">
      <c r="A123" s="53" t="s">
        <v>471</v>
      </c>
      <c r="B123" s="79" t="s">
        <v>33</v>
      </c>
      <c r="C123" s="56" t="s">
        <v>197</v>
      </c>
      <c r="D123" s="55" t="s">
        <v>198</v>
      </c>
      <c r="E123" s="56" t="s">
        <v>199</v>
      </c>
      <c r="F123" s="61" t="s">
        <v>210</v>
      </c>
      <c r="G123" s="57" t="s">
        <v>37</v>
      </c>
      <c r="H123" s="57">
        <v>0</v>
      </c>
      <c r="I123" s="58">
        <v>471010000</v>
      </c>
      <c r="J123" s="58" t="s">
        <v>34</v>
      </c>
      <c r="K123" s="58" t="s">
        <v>35</v>
      </c>
      <c r="L123" s="58" t="s">
        <v>57</v>
      </c>
      <c r="M123" s="58" t="s">
        <v>36</v>
      </c>
      <c r="N123" s="58" t="s">
        <v>58</v>
      </c>
      <c r="O123" s="58" t="s">
        <v>59</v>
      </c>
      <c r="P123" s="58">
        <v>796</v>
      </c>
      <c r="Q123" s="55" t="s">
        <v>60</v>
      </c>
      <c r="R123" s="63">
        <v>5</v>
      </c>
      <c r="S123" s="64">
        <v>3900</v>
      </c>
      <c r="T123" s="59">
        <f t="shared" si="11"/>
        <v>19500</v>
      </c>
      <c r="U123" s="59">
        <f t="shared" si="12"/>
        <v>21840.000000000004</v>
      </c>
      <c r="V123" s="62"/>
      <c r="W123" s="58">
        <v>2014</v>
      </c>
      <c r="X123" s="62"/>
    </row>
    <row r="124" spans="1:24" s="42" customFormat="1" ht="76.5" x14ac:dyDescent="0.25">
      <c r="A124" s="53" t="s">
        <v>472</v>
      </c>
      <c r="B124" s="79" t="s">
        <v>33</v>
      </c>
      <c r="C124" s="33" t="s">
        <v>200</v>
      </c>
      <c r="D124" s="33" t="s">
        <v>201</v>
      </c>
      <c r="E124" s="33" t="s">
        <v>202</v>
      </c>
      <c r="F124" s="33" t="s">
        <v>211</v>
      </c>
      <c r="G124" s="57" t="s">
        <v>37</v>
      </c>
      <c r="H124" s="57">
        <v>0</v>
      </c>
      <c r="I124" s="58">
        <v>471010000</v>
      </c>
      <c r="J124" s="58" t="s">
        <v>34</v>
      </c>
      <c r="K124" s="58" t="s">
        <v>35</v>
      </c>
      <c r="L124" s="58" t="s">
        <v>57</v>
      </c>
      <c r="M124" s="58" t="s">
        <v>36</v>
      </c>
      <c r="N124" s="58" t="s">
        <v>58</v>
      </c>
      <c r="O124" s="58" t="s">
        <v>59</v>
      </c>
      <c r="P124" s="58">
        <v>796</v>
      </c>
      <c r="Q124" s="55" t="s">
        <v>60</v>
      </c>
      <c r="R124" s="33">
        <v>1</v>
      </c>
      <c r="S124" s="40">
        <v>26000</v>
      </c>
      <c r="T124" s="59">
        <f t="shared" si="11"/>
        <v>26000</v>
      </c>
      <c r="U124" s="59">
        <f t="shared" si="12"/>
        <v>29120.000000000004</v>
      </c>
      <c r="V124" s="33"/>
      <c r="W124" s="58">
        <v>2014</v>
      </c>
      <c r="X124" s="33"/>
    </row>
    <row r="125" spans="1:24" s="42" customFormat="1" ht="76.5" x14ac:dyDescent="0.25">
      <c r="A125" s="53" t="s">
        <v>473</v>
      </c>
      <c r="B125" s="79" t="s">
        <v>33</v>
      </c>
      <c r="C125" s="31" t="s">
        <v>205</v>
      </c>
      <c r="D125" s="31" t="s">
        <v>203</v>
      </c>
      <c r="E125" s="31" t="s">
        <v>204</v>
      </c>
      <c r="F125" s="31" t="s">
        <v>212</v>
      </c>
      <c r="G125" s="57" t="s">
        <v>37</v>
      </c>
      <c r="H125" s="57">
        <v>0</v>
      </c>
      <c r="I125" s="58">
        <v>471010000</v>
      </c>
      <c r="J125" s="58" t="s">
        <v>34</v>
      </c>
      <c r="K125" s="58" t="s">
        <v>35</v>
      </c>
      <c r="L125" s="58" t="s">
        <v>57</v>
      </c>
      <c r="M125" s="58" t="s">
        <v>36</v>
      </c>
      <c r="N125" s="58" t="s">
        <v>58</v>
      </c>
      <c r="O125" s="58" t="s">
        <v>59</v>
      </c>
      <c r="P125" s="58">
        <v>796</v>
      </c>
      <c r="Q125" s="55" t="s">
        <v>60</v>
      </c>
      <c r="R125" s="26">
        <v>2</v>
      </c>
      <c r="S125" s="28">
        <v>51000</v>
      </c>
      <c r="T125" s="59">
        <f t="shared" si="11"/>
        <v>102000</v>
      </c>
      <c r="U125" s="59">
        <f t="shared" si="12"/>
        <v>114240.00000000001</v>
      </c>
      <c r="V125" s="25"/>
      <c r="W125" s="58">
        <v>2014</v>
      </c>
      <c r="X125" s="41"/>
    </row>
    <row r="126" spans="1:24" s="42" customFormat="1" ht="76.5" x14ac:dyDescent="0.25">
      <c r="A126" s="53" t="s">
        <v>474</v>
      </c>
      <c r="B126" s="79" t="s">
        <v>33</v>
      </c>
      <c r="C126" s="31" t="s">
        <v>219</v>
      </c>
      <c r="D126" s="31" t="s">
        <v>217</v>
      </c>
      <c r="E126" s="31" t="s">
        <v>218</v>
      </c>
      <c r="F126" s="31" t="s">
        <v>220</v>
      </c>
      <c r="G126" s="25" t="s">
        <v>89</v>
      </c>
      <c r="H126" s="57">
        <v>0</v>
      </c>
      <c r="I126" s="58">
        <v>471010000</v>
      </c>
      <c r="J126" s="58" t="s">
        <v>34</v>
      </c>
      <c r="K126" s="58" t="s">
        <v>35</v>
      </c>
      <c r="L126" s="58" t="s">
        <v>57</v>
      </c>
      <c r="M126" s="58" t="s">
        <v>36</v>
      </c>
      <c r="N126" s="58" t="s">
        <v>58</v>
      </c>
      <c r="O126" s="58" t="s">
        <v>59</v>
      </c>
      <c r="P126" s="58">
        <v>796</v>
      </c>
      <c r="Q126" s="55" t="s">
        <v>60</v>
      </c>
      <c r="R126" s="26">
        <v>50</v>
      </c>
      <c r="S126" s="28">
        <v>1709.6</v>
      </c>
      <c r="T126" s="59">
        <f t="shared" ref="T126:T138" si="13">R126*S126</f>
        <v>85480</v>
      </c>
      <c r="U126" s="59">
        <f t="shared" ref="U126:U138" si="14">T126*1.12</f>
        <v>95737.600000000006</v>
      </c>
      <c r="V126" s="25"/>
      <c r="W126" s="58">
        <v>2014</v>
      </c>
      <c r="X126" s="41"/>
    </row>
    <row r="127" spans="1:24" s="42" customFormat="1" ht="76.5" x14ac:dyDescent="0.25">
      <c r="A127" s="53" t="s">
        <v>475</v>
      </c>
      <c r="B127" s="79" t="s">
        <v>33</v>
      </c>
      <c r="C127" s="31" t="s">
        <v>219</v>
      </c>
      <c r="D127" s="31" t="s">
        <v>217</v>
      </c>
      <c r="E127" s="31" t="s">
        <v>218</v>
      </c>
      <c r="F127" s="31" t="s">
        <v>221</v>
      </c>
      <c r="G127" s="25" t="s">
        <v>89</v>
      </c>
      <c r="H127" s="57">
        <v>0</v>
      </c>
      <c r="I127" s="58">
        <v>471010000</v>
      </c>
      <c r="J127" s="58" t="s">
        <v>34</v>
      </c>
      <c r="K127" s="58" t="s">
        <v>35</v>
      </c>
      <c r="L127" s="58" t="s">
        <v>57</v>
      </c>
      <c r="M127" s="58" t="s">
        <v>36</v>
      </c>
      <c r="N127" s="58" t="s">
        <v>58</v>
      </c>
      <c r="O127" s="58" t="s">
        <v>59</v>
      </c>
      <c r="P127" s="58">
        <v>796</v>
      </c>
      <c r="Q127" s="55" t="s">
        <v>60</v>
      </c>
      <c r="R127" s="26">
        <v>20</v>
      </c>
      <c r="S127" s="28">
        <v>819.6</v>
      </c>
      <c r="T127" s="59">
        <f t="shared" si="13"/>
        <v>16392</v>
      </c>
      <c r="U127" s="59">
        <f t="shared" si="14"/>
        <v>18359.04</v>
      </c>
      <c r="V127" s="33"/>
      <c r="W127" s="58">
        <v>2014</v>
      </c>
      <c r="X127" s="33"/>
    </row>
    <row r="128" spans="1:24" s="42" customFormat="1" ht="76.5" x14ac:dyDescent="0.25">
      <c r="A128" s="53" t="s">
        <v>476</v>
      </c>
      <c r="B128" s="79" t="s">
        <v>33</v>
      </c>
      <c r="C128" s="31" t="s">
        <v>224</v>
      </c>
      <c r="D128" s="31" t="s">
        <v>222</v>
      </c>
      <c r="E128" s="31" t="s">
        <v>223</v>
      </c>
      <c r="F128" s="31" t="s">
        <v>225</v>
      </c>
      <c r="G128" s="25" t="s">
        <v>89</v>
      </c>
      <c r="H128" s="57">
        <v>0</v>
      </c>
      <c r="I128" s="58">
        <v>471010000</v>
      </c>
      <c r="J128" s="58" t="s">
        <v>34</v>
      </c>
      <c r="K128" s="58" t="s">
        <v>35</v>
      </c>
      <c r="L128" s="58" t="s">
        <v>57</v>
      </c>
      <c r="M128" s="58" t="s">
        <v>36</v>
      </c>
      <c r="N128" s="58" t="s">
        <v>58</v>
      </c>
      <c r="O128" s="58" t="s">
        <v>59</v>
      </c>
      <c r="P128" s="25">
        <v>839</v>
      </c>
      <c r="Q128" s="35" t="s">
        <v>226</v>
      </c>
      <c r="R128" s="26">
        <v>5</v>
      </c>
      <c r="S128" s="28">
        <v>7600</v>
      </c>
      <c r="T128" s="59">
        <f t="shared" si="13"/>
        <v>38000</v>
      </c>
      <c r="U128" s="59">
        <f t="shared" si="14"/>
        <v>42560.000000000007</v>
      </c>
      <c r="V128" s="33"/>
      <c r="W128" s="58">
        <v>2014</v>
      </c>
      <c r="X128" s="33"/>
    </row>
    <row r="129" spans="1:24" s="42" customFormat="1" ht="76.5" x14ac:dyDescent="0.25">
      <c r="A129" s="53" t="s">
        <v>477</v>
      </c>
      <c r="B129" s="79" t="s">
        <v>33</v>
      </c>
      <c r="C129" s="31" t="s">
        <v>228</v>
      </c>
      <c r="D129" s="31" t="s">
        <v>222</v>
      </c>
      <c r="E129" s="31" t="s">
        <v>227</v>
      </c>
      <c r="F129" s="31" t="s">
        <v>229</v>
      </c>
      <c r="G129" s="25" t="s">
        <v>89</v>
      </c>
      <c r="H129" s="57">
        <v>0</v>
      </c>
      <c r="I129" s="58">
        <v>471010000</v>
      </c>
      <c r="J129" s="58" t="s">
        <v>34</v>
      </c>
      <c r="K129" s="58" t="s">
        <v>35</v>
      </c>
      <c r="L129" s="58" t="s">
        <v>57</v>
      </c>
      <c r="M129" s="58" t="s">
        <v>36</v>
      </c>
      <c r="N129" s="58" t="s">
        <v>58</v>
      </c>
      <c r="O129" s="58" t="s">
        <v>59</v>
      </c>
      <c r="P129" s="58">
        <v>796</v>
      </c>
      <c r="Q129" s="55" t="s">
        <v>60</v>
      </c>
      <c r="R129" s="26">
        <v>5</v>
      </c>
      <c r="S129" s="28">
        <v>9800</v>
      </c>
      <c r="T129" s="59">
        <f t="shared" si="13"/>
        <v>49000</v>
      </c>
      <c r="U129" s="59">
        <f t="shared" si="14"/>
        <v>54880.000000000007</v>
      </c>
      <c r="V129" s="33"/>
      <c r="W129" s="58">
        <v>2014</v>
      </c>
      <c r="X129" s="33"/>
    </row>
    <row r="130" spans="1:24" s="42" customFormat="1" ht="76.5" x14ac:dyDescent="0.25">
      <c r="A130" s="53" t="s">
        <v>478</v>
      </c>
      <c r="B130" s="79" t="s">
        <v>33</v>
      </c>
      <c r="C130" s="31" t="s">
        <v>231</v>
      </c>
      <c r="D130" s="31" t="s">
        <v>222</v>
      </c>
      <c r="E130" s="31" t="s">
        <v>230</v>
      </c>
      <c r="F130" s="31" t="s">
        <v>230</v>
      </c>
      <c r="G130" s="25" t="s">
        <v>89</v>
      </c>
      <c r="H130" s="57">
        <v>0</v>
      </c>
      <c r="I130" s="58">
        <v>471010000</v>
      </c>
      <c r="J130" s="58" t="s">
        <v>34</v>
      </c>
      <c r="K130" s="58" t="s">
        <v>35</v>
      </c>
      <c r="L130" s="58" t="s">
        <v>57</v>
      </c>
      <c r="M130" s="58" t="s">
        <v>36</v>
      </c>
      <c r="N130" s="58" t="s">
        <v>58</v>
      </c>
      <c r="O130" s="58" t="s">
        <v>59</v>
      </c>
      <c r="P130" s="58">
        <v>796</v>
      </c>
      <c r="Q130" s="55" t="s">
        <v>60</v>
      </c>
      <c r="R130" s="26">
        <v>5</v>
      </c>
      <c r="S130" s="28">
        <v>4788</v>
      </c>
      <c r="T130" s="59">
        <f t="shared" si="13"/>
        <v>23940</v>
      </c>
      <c r="U130" s="59">
        <f t="shared" si="14"/>
        <v>26812.800000000003</v>
      </c>
      <c r="V130" s="33"/>
      <c r="W130" s="58">
        <v>2014</v>
      </c>
      <c r="X130" s="33"/>
    </row>
    <row r="131" spans="1:24" s="42" customFormat="1" ht="76.5" x14ac:dyDescent="0.25">
      <c r="A131" s="53" t="s">
        <v>479</v>
      </c>
      <c r="B131" s="79" t="s">
        <v>33</v>
      </c>
      <c r="C131" s="31" t="s">
        <v>233</v>
      </c>
      <c r="D131" s="31" t="s">
        <v>222</v>
      </c>
      <c r="E131" s="31" t="s">
        <v>232</v>
      </c>
      <c r="F131" s="31" t="s">
        <v>232</v>
      </c>
      <c r="G131" s="25" t="s">
        <v>89</v>
      </c>
      <c r="H131" s="57">
        <v>0</v>
      </c>
      <c r="I131" s="58">
        <v>471010000</v>
      </c>
      <c r="J131" s="58" t="s">
        <v>34</v>
      </c>
      <c r="K131" s="58" t="s">
        <v>35</v>
      </c>
      <c r="L131" s="58" t="s">
        <v>57</v>
      </c>
      <c r="M131" s="58" t="s">
        <v>36</v>
      </c>
      <c r="N131" s="58" t="s">
        <v>58</v>
      </c>
      <c r="O131" s="58" t="s">
        <v>59</v>
      </c>
      <c r="P131" s="58">
        <v>796</v>
      </c>
      <c r="Q131" s="55" t="s">
        <v>60</v>
      </c>
      <c r="R131" s="26">
        <v>8</v>
      </c>
      <c r="S131" s="28">
        <v>8724</v>
      </c>
      <c r="T131" s="59">
        <f t="shared" si="13"/>
        <v>69792</v>
      </c>
      <c r="U131" s="59">
        <f t="shared" si="14"/>
        <v>78167.040000000008</v>
      </c>
      <c r="V131" s="33"/>
      <c r="W131" s="58">
        <v>2014</v>
      </c>
      <c r="X131" s="33"/>
    </row>
    <row r="132" spans="1:24" s="42" customFormat="1" ht="76.5" x14ac:dyDescent="0.25">
      <c r="A132" s="53" t="s">
        <v>480</v>
      </c>
      <c r="B132" s="79" t="s">
        <v>33</v>
      </c>
      <c r="C132" s="33" t="s">
        <v>235</v>
      </c>
      <c r="D132" s="33" t="s">
        <v>222</v>
      </c>
      <c r="E132" s="31" t="s">
        <v>234</v>
      </c>
      <c r="F132" s="31" t="s">
        <v>234</v>
      </c>
      <c r="G132" s="25" t="s">
        <v>89</v>
      </c>
      <c r="H132" s="57">
        <v>0</v>
      </c>
      <c r="I132" s="58">
        <v>471010000</v>
      </c>
      <c r="J132" s="58" t="s">
        <v>34</v>
      </c>
      <c r="K132" s="58" t="s">
        <v>35</v>
      </c>
      <c r="L132" s="58" t="s">
        <v>57</v>
      </c>
      <c r="M132" s="58" t="s">
        <v>36</v>
      </c>
      <c r="N132" s="58" t="s">
        <v>58</v>
      </c>
      <c r="O132" s="58" t="s">
        <v>59</v>
      </c>
      <c r="P132" s="58">
        <v>796</v>
      </c>
      <c r="Q132" s="55" t="s">
        <v>60</v>
      </c>
      <c r="R132" s="26">
        <v>8</v>
      </c>
      <c r="S132" s="29">
        <v>10912</v>
      </c>
      <c r="T132" s="59">
        <f t="shared" si="13"/>
        <v>87296</v>
      </c>
      <c r="U132" s="59">
        <f t="shared" si="14"/>
        <v>97771.520000000004</v>
      </c>
      <c r="V132" s="33"/>
      <c r="W132" s="58">
        <v>2014</v>
      </c>
      <c r="X132" s="33"/>
    </row>
    <row r="133" spans="1:24" s="42" customFormat="1" ht="76.5" x14ac:dyDescent="0.25">
      <c r="A133" s="53" t="s">
        <v>481</v>
      </c>
      <c r="B133" s="79" t="s">
        <v>33</v>
      </c>
      <c r="C133" s="33" t="s">
        <v>237</v>
      </c>
      <c r="D133" s="33" t="s">
        <v>222</v>
      </c>
      <c r="E133" s="31" t="s">
        <v>236</v>
      </c>
      <c r="F133" s="31" t="s">
        <v>236</v>
      </c>
      <c r="G133" s="25" t="s">
        <v>89</v>
      </c>
      <c r="H133" s="57">
        <v>0</v>
      </c>
      <c r="I133" s="58">
        <v>471010000</v>
      </c>
      <c r="J133" s="58" t="s">
        <v>34</v>
      </c>
      <c r="K133" s="58" t="s">
        <v>35</v>
      </c>
      <c r="L133" s="58" t="s">
        <v>57</v>
      </c>
      <c r="M133" s="58" t="s">
        <v>36</v>
      </c>
      <c r="N133" s="58" t="s">
        <v>58</v>
      </c>
      <c r="O133" s="58" t="s">
        <v>59</v>
      </c>
      <c r="P133" s="58">
        <v>796</v>
      </c>
      <c r="Q133" s="55" t="s">
        <v>60</v>
      </c>
      <c r="R133" s="26">
        <v>8</v>
      </c>
      <c r="S133" s="29">
        <v>4290</v>
      </c>
      <c r="T133" s="59">
        <f t="shared" si="13"/>
        <v>34320</v>
      </c>
      <c r="U133" s="59">
        <f t="shared" si="14"/>
        <v>38438.400000000001</v>
      </c>
      <c r="V133" s="33"/>
      <c r="W133" s="58">
        <v>2014</v>
      </c>
      <c r="X133" s="1"/>
    </row>
    <row r="134" spans="1:24" s="42" customFormat="1" ht="76.5" x14ac:dyDescent="0.25">
      <c r="A134" s="53" t="s">
        <v>482</v>
      </c>
      <c r="B134" s="79" t="s">
        <v>33</v>
      </c>
      <c r="C134" s="33" t="s">
        <v>239</v>
      </c>
      <c r="D134" s="33" t="s">
        <v>222</v>
      </c>
      <c r="E134" s="31" t="s">
        <v>238</v>
      </c>
      <c r="F134" s="31" t="s">
        <v>238</v>
      </c>
      <c r="G134" s="25" t="s">
        <v>89</v>
      </c>
      <c r="H134" s="57">
        <v>0</v>
      </c>
      <c r="I134" s="58">
        <v>471010000</v>
      </c>
      <c r="J134" s="58" t="s">
        <v>34</v>
      </c>
      <c r="K134" s="58" t="s">
        <v>35</v>
      </c>
      <c r="L134" s="58" t="s">
        <v>57</v>
      </c>
      <c r="M134" s="58" t="s">
        <v>36</v>
      </c>
      <c r="N134" s="58" t="s">
        <v>58</v>
      </c>
      <c r="O134" s="58" t="s">
        <v>59</v>
      </c>
      <c r="P134" s="58">
        <v>796</v>
      </c>
      <c r="Q134" s="55" t="s">
        <v>60</v>
      </c>
      <c r="R134" s="26">
        <v>8</v>
      </c>
      <c r="S134" s="29">
        <v>5772</v>
      </c>
      <c r="T134" s="59">
        <f t="shared" si="13"/>
        <v>46176</v>
      </c>
      <c r="U134" s="59">
        <f t="shared" si="14"/>
        <v>51717.120000000003</v>
      </c>
      <c r="V134" s="33"/>
      <c r="W134" s="58">
        <v>2014</v>
      </c>
      <c r="X134" s="35"/>
    </row>
    <row r="135" spans="1:24" s="42" customFormat="1" ht="76.5" x14ac:dyDescent="0.25">
      <c r="A135" s="53" t="s">
        <v>483</v>
      </c>
      <c r="B135" s="79" t="s">
        <v>33</v>
      </c>
      <c r="C135" s="33" t="s">
        <v>241</v>
      </c>
      <c r="D135" s="33" t="s">
        <v>222</v>
      </c>
      <c r="E135" s="31" t="s">
        <v>240</v>
      </c>
      <c r="F135" s="31" t="s">
        <v>240</v>
      </c>
      <c r="G135" s="25" t="s">
        <v>89</v>
      </c>
      <c r="H135" s="57">
        <v>0</v>
      </c>
      <c r="I135" s="58">
        <v>471010000</v>
      </c>
      <c r="J135" s="58" t="s">
        <v>34</v>
      </c>
      <c r="K135" s="58" t="s">
        <v>35</v>
      </c>
      <c r="L135" s="58" t="s">
        <v>57</v>
      </c>
      <c r="M135" s="58" t="s">
        <v>36</v>
      </c>
      <c r="N135" s="58" t="s">
        <v>58</v>
      </c>
      <c r="O135" s="58" t="s">
        <v>59</v>
      </c>
      <c r="P135" s="58">
        <v>796</v>
      </c>
      <c r="Q135" s="55" t="s">
        <v>60</v>
      </c>
      <c r="R135" s="26">
        <v>5</v>
      </c>
      <c r="S135" s="29">
        <v>16214</v>
      </c>
      <c r="T135" s="59">
        <f t="shared" si="13"/>
        <v>81070</v>
      </c>
      <c r="U135" s="59">
        <f t="shared" si="14"/>
        <v>90798.400000000009</v>
      </c>
      <c r="V135" s="33"/>
      <c r="W135" s="58">
        <v>2014</v>
      </c>
      <c r="X135" s="35"/>
    </row>
    <row r="136" spans="1:24" s="42" customFormat="1" ht="76.5" x14ac:dyDescent="0.25">
      <c r="A136" s="53" t="s">
        <v>484</v>
      </c>
      <c r="B136" s="79" t="s">
        <v>33</v>
      </c>
      <c r="C136" s="33" t="s">
        <v>243</v>
      </c>
      <c r="D136" s="33" t="s">
        <v>222</v>
      </c>
      <c r="E136" s="31" t="s">
        <v>242</v>
      </c>
      <c r="F136" s="31" t="s">
        <v>242</v>
      </c>
      <c r="G136" s="25" t="s">
        <v>89</v>
      </c>
      <c r="H136" s="57">
        <v>0</v>
      </c>
      <c r="I136" s="58">
        <v>471010000</v>
      </c>
      <c r="J136" s="58" t="s">
        <v>34</v>
      </c>
      <c r="K136" s="58" t="s">
        <v>35</v>
      </c>
      <c r="L136" s="58" t="s">
        <v>57</v>
      </c>
      <c r="M136" s="58" t="s">
        <v>36</v>
      </c>
      <c r="N136" s="58" t="s">
        <v>58</v>
      </c>
      <c r="O136" s="58" t="s">
        <v>59</v>
      </c>
      <c r="P136" s="58">
        <v>796</v>
      </c>
      <c r="Q136" s="55" t="s">
        <v>60</v>
      </c>
      <c r="R136" s="26">
        <v>5</v>
      </c>
      <c r="S136" s="29">
        <v>27675.200000000001</v>
      </c>
      <c r="T136" s="59">
        <f t="shared" si="13"/>
        <v>138376</v>
      </c>
      <c r="U136" s="59">
        <f t="shared" si="14"/>
        <v>154981.12000000002</v>
      </c>
      <c r="V136" s="33"/>
      <c r="W136" s="58">
        <v>2014</v>
      </c>
      <c r="X136" s="35"/>
    </row>
    <row r="137" spans="1:24" s="42" customFormat="1" ht="76.5" x14ac:dyDescent="0.25">
      <c r="A137" s="53" t="s">
        <v>485</v>
      </c>
      <c r="B137" s="79" t="s">
        <v>33</v>
      </c>
      <c r="C137" s="33" t="s">
        <v>246</v>
      </c>
      <c r="D137" s="33" t="s">
        <v>244</v>
      </c>
      <c r="E137" s="31" t="s">
        <v>245</v>
      </c>
      <c r="F137" s="31" t="s">
        <v>247</v>
      </c>
      <c r="G137" s="25" t="s">
        <v>89</v>
      </c>
      <c r="H137" s="57">
        <v>0</v>
      </c>
      <c r="I137" s="58">
        <v>471010000</v>
      </c>
      <c r="J137" s="58" t="s">
        <v>34</v>
      </c>
      <c r="K137" s="58" t="s">
        <v>35</v>
      </c>
      <c r="L137" s="58" t="s">
        <v>57</v>
      </c>
      <c r="M137" s="58" t="s">
        <v>36</v>
      </c>
      <c r="N137" s="58" t="s">
        <v>58</v>
      </c>
      <c r="O137" s="58" t="s">
        <v>59</v>
      </c>
      <c r="P137" s="58">
        <v>796</v>
      </c>
      <c r="Q137" s="55" t="s">
        <v>60</v>
      </c>
      <c r="R137" s="26">
        <v>10</v>
      </c>
      <c r="S137" s="29">
        <v>15000</v>
      </c>
      <c r="T137" s="59">
        <f t="shared" si="13"/>
        <v>150000</v>
      </c>
      <c r="U137" s="59">
        <f t="shared" si="14"/>
        <v>168000.00000000003</v>
      </c>
      <c r="V137" s="33"/>
      <c r="W137" s="58">
        <v>2014</v>
      </c>
      <c r="X137" s="35"/>
    </row>
    <row r="138" spans="1:24" s="42" customFormat="1" ht="76.5" x14ac:dyDescent="0.25">
      <c r="A138" s="53" t="s">
        <v>486</v>
      </c>
      <c r="B138" s="79" t="s">
        <v>33</v>
      </c>
      <c r="C138" s="33" t="s">
        <v>248</v>
      </c>
      <c r="D138" s="33" t="s">
        <v>244</v>
      </c>
      <c r="E138" s="31" t="s">
        <v>249</v>
      </c>
      <c r="F138" s="31" t="s">
        <v>250</v>
      </c>
      <c r="G138" s="25" t="s">
        <v>89</v>
      </c>
      <c r="H138" s="57">
        <v>0</v>
      </c>
      <c r="I138" s="58">
        <v>471010000</v>
      </c>
      <c r="J138" s="58" t="s">
        <v>34</v>
      </c>
      <c r="K138" s="58" t="s">
        <v>35</v>
      </c>
      <c r="L138" s="58" t="s">
        <v>57</v>
      </c>
      <c r="M138" s="58" t="s">
        <v>36</v>
      </c>
      <c r="N138" s="58" t="s">
        <v>58</v>
      </c>
      <c r="O138" s="58" t="s">
        <v>59</v>
      </c>
      <c r="P138" s="58">
        <v>796</v>
      </c>
      <c r="Q138" s="55" t="s">
        <v>60</v>
      </c>
      <c r="R138" s="26">
        <v>10</v>
      </c>
      <c r="S138" s="29">
        <v>6200</v>
      </c>
      <c r="T138" s="59">
        <f t="shared" si="13"/>
        <v>62000</v>
      </c>
      <c r="U138" s="59">
        <f t="shared" si="14"/>
        <v>69440</v>
      </c>
      <c r="V138" s="33"/>
      <c r="W138" s="58">
        <v>2014</v>
      </c>
      <c r="X138" s="35"/>
    </row>
    <row r="139" spans="1:24" s="42" customFormat="1" ht="127.5" x14ac:dyDescent="0.25">
      <c r="A139" s="53" t="s">
        <v>487</v>
      </c>
      <c r="B139" s="79" t="s">
        <v>33</v>
      </c>
      <c r="C139" s="33" t="s">
        <v>405</v>
      </c>
      <c r="D139" s="33" t="s">
        <v>137</v>
      </c>
      <c r="E139" s="31" t="s">
        <v>404</v>
      </c>
      <c r="F139" s="31" t="s">
        <v>404</v>
      </c>
      <c r="G139" s="25" t="s">
        <v>89</v>
      </c>
      <c r="H139" s="57">
        <v>0</v>
      </c>
      <c r="I139" s="58">
        <v>471010000</v>
      </c>
      <c r="J139" s="58" t="s">
        <v>34</v>
      </c>
      <c r="K139" s="58" t="s">
        <v>35</v>
      </c>
      <c r="L139" s="58" t="s">
        <v>57</v>
      </c>
      <c r="M139" s="58" t="s">
        <v>36</v>
      </c>
      <c r="N139" s="58" t="s">
        <v>58</v>
      </c>
      <c r="O139" s="58" t="s">
        <v>59</v>
      </c>
      <c r="P139" s="58">
        <v>796</v>
      </c>
      <c r="Q139" s="55" t="s">
        <v>60</v>
      </c>
      <c r="R139" s="26">
        <v>6</v>
      </c>
      <c r="S139" s="29">
        <v>41763.78</v>
      </c>
      <c r="T139" s="59">
        <f t="shared" ref="T139:T142" si="15">R139*S139</f>
        <v>250582.68</v>
      </c>
      <c r="U139" s="59">
        <f t="shared" ref="U139:U142" si="16">T139*1.12</f>
        <v>280652.60159999999</v>
      </c>
      <c r="V139" s="33"/>
      <c r="W139" s="58">
        <v>2014</v>
      </c>
      <c r="X139" s="35"/>
    </row>
    <row r="140" spans="1:24" s="42" customFormat="1" ht="114.75" x14ac:dyDescent="0.25">
      <c r="A140" s="53" t="s">
        <v>488</v>
      </c>
      <c r="B140" s="79" t="s">
        <v>33</v>
      </c>
      <c r="C140" s="33" t="s">
        <v>408</v>
      </c>
      <c r="D140" s="33" t="s">
        <v>406</v>
      </c>
      <c r="E140" s="31" t="s">
        <v>407</v>
      </c>
      <c r="F140" s="31" t="s">
        <v>407</v>
      </c>
      <c r="G140" s="25" t="s">
        <v>89</v>
      </c>
      <c r="H140" s="57">
        <v>0</v>
      </c>
      <c r="I140" s="58">
        <v>471010000</v>
      </c>
      <c r="J140" s="58" t="s">
        <v>34</v>
      </c>
      <c r="K140" s="58" t="s">
        <v>35</v>
      </c>
      <c r="L140" s="58" t="s">
        <v>257</v>
      </c>
      <c r="M140" s="58" t="s">
        <v>36</v>
      </c>
      <c r="N140" s="58" t="s">
        <v>58</v>
      </c>
      <c r="O140" s="58" t="s">
        <v>59</v>
      </c>
      <c r="P140" s="58">
        <v>796</v>
      </c>
      <c r="Q140" s="55" t="s">
        <v>60</v>
      </c>
      <c r="R140" s="26">
        <v>3</v>
      </c>
      <c r="S140" s="29">
        <v>24223.32</v>
      </c>
      <c r="T140" s="59">
        <f t="shared" si="15"/>
        <v>72669.959999999992</v>
      </c>
      <c r="U140" s="59">
        <f t="shared" si="16"/>
        <v>81390.355200000005</v>
      </c>
      <c r="V140" s="33"/>
      <c r="W140" s="58">
        <v>2014</v>
      </c>
      <c r="X140" s="35"/>
    </row>
    <row r="141" spans="1:24" s="42" customFormat="1" ht="63.75" x14ac:dyDescent="0.25">
      <c r="A141" s="53" t="s">
        <v>489</v>
      </c>
      <c r="B141" s="79" t="s">
        <v>33</v>
      </c>
      <c r="C141" s="33" t="s">
        <v>418</v>
      </c>
      <c r="D141" s="33" t="s">
        <v>413</v>
      </c>
      <c r="E141" s="31" t="s">
        <v>417</v>
      </c>
      <c r="F141" s="31" t="s">
        <v>419</v>
      </c>
      <c r="G141" s="25" t="s">
        <v>89</v>
      </c>
      <c r="H141" s="57">
        <v>0</v>
      </c>
      <c r="I141" s="58">
        <v>471010000</v>
      </c>
      <c r="J141" s="58" t="s">
        <v>34</v>
      </c>
      <c r="K141" s="58" t="s">
        <v>35</v>
      </c>
      <c r="L141" s="58" t="s">
        <v>257</v>
      </c>
      <c r="M141" s="58" t="s">
        <v>36</v>
      </c>
      <c r="N141" s="58" t="s">
        <v>58</v>
      </c>
      <c r="O141" s="58" t="s">
        <v>59</v>
      </c>
      <c r="P141" s="58">
        <v>796</v>
      </c>
      <c r="Q141" s="55" t="s">
        <v>60</v>
      </c>
      <c r="R141" s="26">
        <v>8</v>
      </c>
      <c r="S141" s="29">
        <v>23514.880000000001</v>
      </c>
      <c r="T141" s="3">
        <f t="shared" si="15"/>
        <v>188119.04000000001</v>
      </c>
      <c r="U141" s="3">
        <f t="shared" si="16"/>
        <v>210693.32480000003</v>
      </c>
      <c r="V141" s="33"/>
      <c r="W141" s="58">
        <v>2014</v>
      </c>
      <c r="X141" s="35"/>
    </row>
    <row r="142" spans="1:24" s="42" customFormat="1" ht="63.75" x14ac:dyDescent="0.25">
      <c r="A142" s="53" t="s">
        <v>490</v>
      </c>
      <c r="B142" s="79" t="s">
        <v>33</v>
      </c>
      <c r="C142" s="33" t="s">
        <v>418</v>
      </c>
      <c r="D142" s="33" t="s">
        <v>413</v>
      </c>
      <c r="E142" s="31" t="s">
        <v>417</v>
      </c>
      <c r="F142" s="31" t="s">
        <v>420</v>
      </c>
      <c r="G142" s="25" t="s">
        <v>89</v>
      </c>
      <c r="H142" s="57">
        <v>0</v>
      </c>
      <c r="I142" s="58">
        <v>471010000</v>
      </c>
      <c r="J142" s="58" t="s">
        <v>34</v>
      </c>
      <c r="K142" s="58" t="s">
        <v>35</v>
      </c>
      <c r="L142" s="58" t="s">
        <v>257</v>
      </c>
      <c r="M142" s="58" t="s">
        <v>36</v>
      </c>
      <c r="N142" s="58" t="s">
        <v>58</v>
      </c>
      <c r="O142" s="58" t="s">
        <v>59</v>
      </c>
      <c r="P142" s="58">
        <v>796</v>
      </c>
      <c r="Q142" s="55" t="s">
        <v>60</v>
      </c>
      <c r="R142" s="26">
        <v>2</v>
      </c>
      <c r="S142" s="29">
        <v>106696.43</v>
      </c>
      <c r="T142" s="3">
        <f t="shared" si="15"/>
        <v>213392.86</v>
      </c>
      <c r="U142" s="3">
        <f t="shared" si="16"/>
        <v>239000.00320000001</v>
      </c>
      <c r="V142" s="33"/>
      <c r="W142" s="58">
        <v>2014</v>
      </c>
      <c r="X142" s="35"/>
    </row>
    <row r="143" spans="1:24" s="36" customFormat="1" x14ac:dyDescent="0.2">
      <c r="A143" s="37" t="s">
        <v>32</v>
      </c>
      <c r="B143" s="5"/>
      <c r="C143" s="6"/>
      <c r="D143" s="33"/>
      <c r="E143" s="31"/>
      <c r="F143" s="6"/>
      <c r="G143" s="25"/>
      <c r="H143" s="25"/>
      <c r="I143" s="2"/>
      <c r="J143" s="2"/>
      <c r="K143" s="2"/>
      <c r="L143" s="2"/>
      <c r="M143" s="2"/>
      <c r="N143" s="2"/>
      <c r="O143" s="2"/>
      <c r="P143" s="49"/>
      <c r="Q143" s="50"/>
      <c r="R143" s="26"/>
      <c r="S143" s="29"/>
      <c r="T143" s="48">
        <f>SUM(T73:T142)</f>
        <v>50766880.148342855</v>
      </c>
      <c r="U143" s="48">
        <f>SUM(U73:U142)</f>
        <v>56858905.766144</v>
      </c>
      <c r="V143" s="6"/>
      <c r="W143" s="2"/>
      <c r="X143" s="6"/>
    </row>
    <row r="144" spans="1:24" s="36" customFormat="1" x14ac:dyDescent="0.2">
      <c r="A144" s="4" t="s">
        <v>30</v>
      </c>
      <c r="B144" s="5"/>
      <c r="C144" s="6"/>
      <c r="D144" s="33"/>
      <c r="E144" s="31"/>
      <c r="F144" s="6"/>
      <c r="G144" s="25"/>
      <c r="H144" s="25"/>
      <c r="I144" s="2"/>
      <c r="J144" s="2"/>
      <c r="K144" s="2"/>
      <c r="L144" s="2"/>
      <c r="M144" s="2"/>
      <c r="N144" s="2"/>
      <c r="O144" s="2"/>
      <c r="P144" s="49"/>
      <c r="Q144" s="50"/>
      <c r="R144" s="26"/>
      <c r="S144" s="29"/>
      <c r="T144" s="3"/>
      <c r="U144" s="3"/>
      <c r="V144" s="6"/>
      <c r="W144" s="2"/>
      <c r="X144" s="6"/>
    </row>
    <row r="145" spans="1:24" s="36" customFormat="1" x14ac:dyDescent="0.2">
      <c r="A145" s="24" t="s">
        <v>31</v>
      </c>
      <c r="B145" s="5"/>
      <c r="C145" s="6"/>
      <c r="D145" s="33"/>
      <c r="E145" s="31"/>
      <c r="F145" s="6"/>
      <c r="G145" s="25"/>
      <c r="H145" s="25"/>
      <c r="I145" s="2"/>
      <c r="J145" s="2"/>
      <c r="K145" s="2"/>
      <c r="L145" s="2"/>
      <c r="M145" s="2"/>
      <c r="N145" s="2"/>
      <c r="O145" s="2"/>
      <c r="P145" s="49"/>
      <c r="Q145" s="50"/>
      <c r="R145" s="26"/>
      <c r="S145" s="29"/>
      <c r="T145" s="3"/>
      <c r="U145" s="3"/>
      <c r="V145" s="6"/>
      <c r="W145" s="2"/>
      <c r="X145" s="6"/>
    </row>
    <row r="146" spans="1:24" s="60" customFormat="1" ht="89.25" x14ac:dyDescent="0.2">
      <c r="A146" s="115" t="s">
        <v>434</v>
      </c>
      <c r="B146" s="93" t="s">
        <v>33</v>
      </c>
      <c r="C146" s="94" t="s">
        <v>422</v>
      </c>
      <c r="D146" s="94" t="s">
        <v>423</v>
      </c>
      <c r="E146" s="94" t="s">
        <v>424</v>
      </c>
      <c r="F146" s="55" t="s">
        <v>435</v>
      </c>
      <c r="G146" s="62" t="s">
        <v>89</v>
      </c>
      <c r="H146" s="55">
        <v>90</v>
      </c>
      <c r="I146" s="58">
        <v>471010000</v>
      </c>
      <c r="J146" s="58" t="s">
        <v>34</v>
      </c>
      <c r="K146" s="71" t="s">
        <v>35</v>
      </c>
      <c r="L146" s="55" t="s">
        <v>427</v>
      </c>
      <c r="M146" s="55"/>
      <c r="N146" s="71" t="s">
        <v>35</v>
      </c>
      <c r="O146" s="55" t="s">
        <v>102</v>
      </c>
      <c r="P146" s="62"/>
      <c r="Q146" s="62"/>
      <c r="R146" s="62"/>
      <c r="S146" s="62"/>
      <c r="T146" s="95">
        <v>95000</v>
      </c>
      <c r="U146" s="59">
        <f t="shared" ref="U146" si="17">T146*1.12</f>
        <v>106400.00000000001</v>
      </c>
      <c r="V146" s="62"/>
      <c r="W146" s="58">
        <v>2014</v>
      </c>
      <c r="X146" s="55" t="s">
        <v>106</v>
      </c>
    </row>
    <row r="147" spans="1:24" s="60" customFormat="1" ht="89.25" x14ac:dyDescent="0.2">
      <c r="A147" s="115" t="s">
        <v>421</v>
      </c>
      <c r="B147" s="93" t="s">
        <v>33</v>
      </c>
      <c r="C147" s="94" t="s">
        <v>422</v>
      </c>
      <c r="D147" s="94" t="s">
        <v>423</v>
      </c>
      <c r="E147" s="94" t="s">
        <v>424</v>
      </c>
      <c r="F147" s="55" t="s">
        <v>425</v>
      </c>
      <c r="G147" s="62" t="s">
        <v>89</v>
      </c>
      <c r="H147" s="55">
        <v>90</v>
      </c>
      <c r="I147" s="58">
        <v>471010000</v>
      </c>
      <c r="J147" s="58" t="s">
        <v>34</v>
      </c>
      <c r="K147" s="71" t="s">
        <v>426</v>
      </c>
      <c r="L147" s="55" t="s">
        <v>427</v>
      </c>
      <c r="M147" s="55"/>
      <c r="N147" s="71" t="s">
        <v>428</v>
      </c>
      <c r="O147" s="55" t="s">
        <v>102</v>
      </c>
      <c r="P147" s="62"/>
      <c r="Q147" s="62"/>
      <c r="R147" s="62"/>
      <c r="S147" s="62"/>
      <c r="T147" s="95">
        <v>600000</v>
      </c>
      <c r="U147" s="59">
        <f t="shared" ref="U147:U149" si="18">T147*1.12</f>
        <v>672000.00000000012</v>
      </c>
      <c r="V147" s="62"/>
      <c r="W147" s="58">
        <v>2014</v>
      </c>
      <c r="X147" s="55" t="s">
        <v>431</v>
      </c>
    </row>
    <row r="148" spans="1:24" s="60" customFormat="1" ht="89.25" x14ac:dyDescent="0.2">
      <c r="A148" s="115" t="s">
        <v>437</v>
      </c>
      <c r="B148" s="93" t="s">
        <v>33</v>
      </c>
      <c r="C148" s="94" t="s">
        <v>422</v>
      </c>
      <c r="D148" s="94" t="s">
        <v>423</v>
      </c>
      <c r="E148" s="94" t="s">
        <v>424</v>
      </c>
      <c r="F148" s="55" t="s">
        <v>438</v>
      </c>
      <c r="G148" s="62" t="s">
        <v>89</v>
      </c>
      <c r="H148" s="55">
        <v>90</v>
      </c>
      <c r="I148" s="58">
        <v>471010000</v>
      </c>
      <c r="J148" s="58" t="s">
        <v>34</v>
      </c>
      <c r="K148" s="71" t="s">
        <v>439</v>
      </c>
      <c r="L148" s="55" t="s">
        <v>440</v>
      </c>
      <c r="M148" s="55"/>
      <c r="N148" s="71" t="s">
        <v>441</v>
      </c>
      <c r="O148" s="55" t="s">
        <v>102</v>
      </c>
      <c r="P148" s="62"/>
      <c r="Q148" s="62"/>
      <c r="R148" s="62"/>
      <c r="S148" s="62"/>
      <c r="T148" s="95">
        <v>120000</v>
      </c>
      <c r="U148" s="59">
        <f t="shared" si="18"/>
        <v>134400</v>
      </c>
      <c r="V148" s="62"/>
      <c r="W148" s="58">
        <v>2014</v>
      </c>
      <c r="X148" s="55" t="s">
        <v>106</v>
      </c>
    </row>
    <row r="149" spans="1:24" s="60" customFormat="1" ht="89.25" x14ac:dyDescent="0.2">
      <c r="A149" s="115" t="s">
        <v>442</v>
      </c>
      <c r="B149" s="93" t="s">
        <v>33</v>
      </c>
      <c r="C149" s="94" t="s">
        <v>422</v>
      </c>
      <c r="D149" s="94" t="s">
        <v>423</v>
      </c>
      <c r="E149" s="94" t="s">
        <v>424</v>
      </c>
      <c r="F149" s="55" t="s">
        <v>443</v>
      </c>
      <c r="G149" s="62" t="s">
        <v>89</v>
      </c>
      <c r="H149" s="55">
        <v>90</v>
      </c>
      <c r="I149" s="58">
        <v>471010000</v>
      </c>
      <c r="J149" s="58" t="s">
        <v>34</v>
      </c>
      <c r="K149" s="71" t="s">
        <v>112</v>
      </c>
      <c r="L149" s="55" t="s">
        <v>427</v>
      </c>
      <c r="M149" s="55"/>
      <c r="N149" s="71" t="s">
        <v>444</v>
      </c>
      <c r="O149" s="55" t="s">
        <v>102</v>
      </c>
      <c r="P149" s="62"/>
      <c r="Q149" s="62"/>
      <c r="R149" s="62"/>
      <c r="S149" s="62"/>
      <c r="T149" s="95">
        <v>300000</v>
      </c>
      <c r="U149" s="59">
        <f t="shared" si="18"/>
        <v>336000.00000000006</v>
      </c>
      <c r="V149" s="62"/>
      <c r="W149" s="58">
        <v>2014</v>
      </c>
      <c r="X149" s="55" t="s">
        <v>106</v>
      </c>
    </row>
    <row r="150" spans="1:24" s="60" customFormat="1" ht="102" x14ac:dyDescent="0.2">
      <c r="A150" s="53" t="s">
        <v>94</v>
      </c>
      <c r="B150" s="93" t="s">
        <v>33</v>
      </c>
      <c r="C150" s="94" t="s">
        <v>95</v>
      </c>
      <c r="D150" s="94" t="s">
        <v>96</v>
      </c>
      <c r="E150" s="94" t="s">
        <v>97</v>
      </c>
      <c r="F150" s="55" t="s">
        <v>98</v>
      </c>
      <c r="G150" s="62" t="s">
        <v>37</v>
      </c>
      <c r="H150" s="55">
        <v>70</v>
      </c>
      <c r="I150" s="58">
        <v>471010000</v>
      </c>
      <c r="J150" s="58" t="s">
        <v>34</v>
      </c>
      <c r="K150" s="55" t="s">
        <v>99</v>
      </c>
      <c r="L150" s="58" t="s">
        <v>100</v>
      </c>
      <c r="M150" s="55"/>
      <c r="N150" s="57" t="s">
        <v>101</v>
      </c>
      <c r="O150" s="57" t="s">
        <v>102</v>
      </c>
      <c r="P150" s="62"/>
      <c r="Q150" s="62"/>
      <c r="R150" s="62"/>
      <c r="S150" s="62"/>
      <c r="T150" s="95">
        <v>3630000</v>
      </c>
      <c r="U150" s="59">
        <f t="shared" ref="U150:U151" si="19">T150*1.12</f>
        <v>4065600.0000000005</v>
      </c>
      <c r="V150" s="62"/>
      <c r="W150" s="58">
        <v>2014</v>
      </c>
      <c r="X150" s="55" t="s">
        <v>107</v>
      </c>
    </row>
    <row r="151" spans="1:24" s="60" customFormat="1" ht="76.5" x14ac:dyDescent="0.2">
      <c r="A151" s="53" t="s">
        <v>103</v>
      </c>
      <c r="B151" s="93" t="s">
        <v>33</v>
      </c>
      <c r="C151" s="94" t="s">
        <v>95</v>
      </c>
      <c r="D151" s="94" t="s">
        <v>96</v>
      </c>
      <c r="E151" s="94" t="s">
        <v>97</v>
      </c>
      <c r="F151" s="55" t="s">
        <v>104</v>
      </c>
      <c r="G151" s="62" t="s">
        <v>37</v>
      </c>
      <c r="H151" s="55">
        <v>70</v>
      </c>
      <c r="I151" s="58">
        <v>471010000</v>
      </c>
      <c r="J151" s="58" t="s">
        <v>34</v>
      </c>
      <c r="K151" s="55" t="s">
        <v>99</v>
      </c>
      <c r="L151" s="58" t="s">
        <v>100</v>
      </c>
      <c r="M151" s="55"/>
      <c r="N151" s="57" t="s">
        <v>101</v>
      </c>
      <c r="O151" s="57" t="s">
        <v>102</v>
      </c>
      <c r="P151" s="62"/>
      <c r="Q151" s="62"/>
      <c r="R151" s="62"/>
      <c r="S151" s="62"/>
      <c r="T151" s="95">
        <v>2544642.8571428568</v>
      </c>
      <c r="U151" s="59">
        <f t="shared" si="19"/>
        <v>2850000</v>
      </c>
      <c r="V151" s="62"/>
      <c r="W151" s="58">
        <v>2014</v>
      </c>
      <c r="X151" s="55" t="s">
        <v>106</v>
      </c>
    </row>
    <row r="152" spans="1:24" s="36" customFormat="1" x14ac:dyDescent="0.2">
      <c r="A152" s="37" t="s">
        <v>32</v>
      </c>
      <c r="B152" s="1"/>
      <c r="C152" s="26"/>
      <c r="D152" s="33"/>
      <c r="E152" s="26"/>
      <c r="F152" s="30"/>
      <c r="G152" s="25"/>
      <c r="H152" s="25"/>
      <c r="I152" s="25"/>
      <c r="J152" s="2"/>
      <c r="K152" s="2"/>
      <c r="L152" s="33"/>
      <c r="M152" s="25"/>
      <c r="N152" s="25"/>
      <c r="O152" s="25"/>
      <c r="P152" s="35"/>
      <c r="Q152" s="26"/>
      <c r="R152" s="27"/>
      <c r="S152" s="29"/>
      <c r="T152" s="38">
        <f>SUM(T122:T151)</f>
        <v>59895629.545485713</v>
      </c>
      <c r="U152" s="39">
        <f>SUM(U122:U151)</f>
        <v>67083105.090944</v>
      </c>
      <c r="V152" s="35"/>
      <c r="W152" s="2"/>
      <c r="X152" s="35"/>
    </row>
    <row r="153" spans="1:24" s="36" customFormat="1" x14ac:dyDescent="0.2">
      <c r="A153" s="4" t="s">
        <v>27</v>
      </c>
      <c r="B153" s="46"/>
      <c r="C153" s="31"/>
      <c r="D153" s="31"/>
      <c r="E153" s="31"/>
      <c r="F153" s="33"/>
      <c r="G153" s="35"/>
      <c r="H153" s="33"/>
      <c r="I153" s="2"/>
      <c r="J153" s="2"/>
      <c r="K153" s="7"/>
      <c r="L153" s="33"/>
      <c r="M153" s="33"/>
      <c r="N153" s="7"/>
      <c r="O153" s="33"/>
      <c r="P153" s="35"/>
      <c r="Q153" s="35"/>
      <c r="R153" s="35"/>
      <c r="S153" s="35"/>
      <c r="T153" s="32"/>
      <c r="U153" s="3"/>
      <c r="V153" s="35"/>
      <c r="W153" s="2"/>
      <c r="X153" s="33"/>
    </row>
    <row r="154" spans="1:24" s="36" customFormat="1" x14ac:dyDescent="0.2">
      <c r="A154" s="24" t="s">
        <v>31</v>
      </c>
      <c r="B154" s="46"/>
      <c r="C154" s="31"/>
      <c r="D154" s="31"/>
      <c r="E154" s="31"/>
      <c r="F154" s="33"/>
      <c r="G154" s="35"/>
      <c r="H154" s="33"/>
      <c r="I154" s="2"/>
      <c r="J154" s="2"/>
      <c r="K154" s="7"/>
      <c r="L154" s="33"/>
      <c r="M154" s="33"/>
      <c r="N154" s="7"/>
      <c r="O154" s="33"/>
      <c r="P154" s="35"/>
      <c r="Q154" s="35"/>
      <c r="R154" s="35"/>
      <c r="S154" s="35"/>
      <c r="T154" s="32"/>
      <c r="U154" s="3"/>
      <c r="V154" s="35"/>
      <c r="W154" s="2"/>
      <c r="X154" s="33"/>
    </row>
    <row r="155" spans="1:24" s="60" customFormat="1" ht="89.25" x14ac:dyDescent="0.2">
      <c r="A155" s="115" t="s">
        <v>429</v>
      </c>
      <c r="B155" s="93" t="s">
        <v>33</v>
      </c>
      <c r="C155" s="94" t="s">
        <v>422</v>
      </c>
      <c r="D155" s="94" t="s">
        <v>423</v>
      </c>
      <c r="E155" s="94" t="s">
        <v>424</v>
      </c>
      <c r="F155" s="55" t="s">
        <v>425</v>
      </c>
      <c r="G155" s="62" t="s">
        <v>89</v>
      </c>
      <c r="H155" s="55">
        <v>90</v>
      </c>
      <c r="I155" s="58">
        <v>471010000</v>
      </c>
      <c r="J155" s="58" t="s">
        <v>34</v>
      </c>
      <c r="K155" s="55" t="s">
        <v>430</v>
      </c>
      <c r="L155" s="55" t="s">
        <v>427</v>
      </c>
      <c r="M155" s="55"/>
      <c r="N155" s="55" t="s">
        <v>430</v>
      </c>
      <c r="O155" s="55" t="s">
        <v>102</v>
      </c>
      <c r="P155" s="62"/>
      <c r="Q155" s="62"/>
      <c r="R155" s="62"/>
      <c r="S155" s="62"/>
      <c r="T155" s="32">
        <v>300000</v>
      </c>
      <c r="U155" s="3">
        <f t="shared" ref="U155" si="20">T155*1.12</f>
        <v>336000.00000000006</v>
      </c>
      <c r="V155" s="62"/>
      <c r="W155" s="58">
        <v>2014</v>
      </c>
      <c r="X155" s="55"/>
    </row>
    <row r="156" spans="1:24" s="60" customFormat="1" ht="102" x14ac:dyDescent="0.2">
      <c r="A156" s="53" t="s">
        <v>105</v>
      </c>
      <c r="B156" s="93" t="s">
        <v>33</v>
      </c>
      <c r="C156" s="94" t="s">
        <v>95</v>
      </c>
      <c r="D156" s="94" t="s">
        <v>96</v>
      </c>
      <c r="E156" s="94" t="s">
        <v>97</v>
      </c>
      <c r="F156" s="55" t="s">
        <v>98</v>
      </c>
      <c r="G156" s="62" t="s">
        <v>37</v>
      </c>
      <c r="H156" s="55">
        <v>70</v>
      </c>
      <c r="I156" s="58">
        <v>471010000</v>
      </c>
      <c r="J156" s="58" t="s">
        <v>34</v>
      </c>
      <c r="K156" s="55" t="s">
        <v>35</v>
      </c>
      <c r="L156" s="58" t="s">
        <v>100</v>
      </c>
      <c r="M156" s="55"/>
      <c r="N156" s="57" t="s">
        <v>108</v>
      </c>
      <c r="O156" s="57" t="s">
        <v>102</v>
      </c>
      <c r="P156" s="62"/>
      <c r="Q156" s="62"/>
      <c r="R156" s="62"/>
      <c r="S156" s="62"/>
      <c r="T156" s="95">
        <v>3630000</v>
      </c>
      <c r="U156" s="59">
        <f t="shared" ref="U156:U165" si="21">T156*1.12</f>
        <v>4065600.0000000005</v>
      </c>
      <c r="V156" s="62"/>
      <c r="W156" s="58">
        <v>2014</v>
      </c>
      <c r="X156" s="55"/>
    </row>
    <row r="157" spans="1:24" s="36" customFormat="1" ht="63.75" x14ac:dyDescent="0.2">
      <c r="A157" s="115" t="s">
        <v>491</v>
      </c>
      <c r="B157" s="93" t="s">
        <v>33</v>
      </c>
      <c r="C157" s="31" t="s">
        <v>214</v>
      </c>
      <c r="D157" s="31" t="s">
        <v>213</v>
      </c>
      <c r="E157" s="31" t="s">
        <v>213</v>
      </c>
      <c r="F157" s="31" t="s">
        <v>213</v>
      </c>
      <c r="G157" s="62" t="s">
        <v>37</v>
      </c>
      <c r="H157" s="55">
        <v>70</v>
      </c>
      <c r="I157" s="58">
        <v>471010000</v>
      </c>
      <c r="J157" s="58" t="s">
        <v>34</v>
      </c>
      <c r="K157" s="55" t="s">
        <v>35</v>
      </c>
      <c r="L157" s="2" t="s">
        <v>410</v>
      </c>
      <c r="M157" s="33"/>
      <c r="N157" s="25" t="s">
        <v>409</v>
      </c>
      <c r="O157" s="57" t="s">
        <v>102</v>
      </c>
      <c r="P157" s="35"/>
      <c r="Q157" s="35"/>
      <c r="R157" s="35"/>
      <c r="S157" s="35"/>
      <c r="T157" s="32">
        <v>308000</v>
      </c>
      <c r="U157" s="59">
        <f t="shared" si="21"/>
        <v>344960.00000000006</v>
      </c>
      <c r="V157" s="35"/>
      <c r="W157" s="58">
        <v>2014</v>
      </c>
      <c r="X157" s="33"/>
    </row>
    <row r="158" spans="1:24" s="36" customFormat="1" ht="76.5" x14ac:dyDescent="0.2">
      <c r="A158" s="115" t="s">
        <v>492</v>
      </c>
      <c r="B158" s="93" t="s">
        <v>33</v>
      </c>
      <c r="C158" s="31" t="s">
        <v>216</v>
      </c>
      <c r="D158" s="31" t="s">
        <v>215</v>
      </c>
      <c r="E158" s="31" t="s">
        <v>215</v>
      </c>
      <c r="F158" s="31" t="s">
        <v>215</v>
      </c>
      <c r="G158" s="62" t="s">
        <v>37</v>
      </c>
      <c r="H158" s="55">
        <v>70</v>
      </c>
      <c r="I158" s="58">
        <v>471010000</v>
      </c>
      <c r="J158" s="58" t="s">
        <v>34</v>
      </c>
      <c r="K158" s="55" t="s">
        <v>35</v>
      </c>
      <c r="L158" s="2" t="s">
        <v>410</v>
      </c>
      <c r="M158" s="33"/>
      <c r="N158" s="25" t="s">
        <v>409</v>
      </c>
      <c r="O158" s="57" t="s">
        <v>102</v>
      </c>
      <c r="P158" s="2"/>
      <c r="Q158" s="44"/>
      <c r="R158" s="26"/>
      <c r="S158" s="29"/>
      <c r="T158" s="3">
        <v>5500000</v>
      </c>
      <c r="U158" s="59">
        <f t="shared" si="21"/>
        <v>6160000.0000000009</v>
      </c>
      <c r="V158" s="43"/>
      <c r="W158" s="58">
        <v>2014</v>
      </c>
      <c r="X158" s="43"/>
    </row>
    <row r="159" spans="1:24" s="42" customFormat="1" ht="63.75" x14ac:dyDescent="0.25">
      <c r="A159" s="115" t="s">
        <v>493</v>
      </c>
      <c r="B159" s="93" t="s">
        <v>33</v>
      </c>
      <c r="C159" s="31" t="s">
        <v>388</v>
      </c>
      <c r="D159" s="31" t="s">
        <v>386</v>
      </c>
      <c r="E159" s="31" t="s">
        <v>387</v>
      </c>
      <c r="F159" s="47" t="s">
        <v>389</v>
      </c>
      <c r="G159" s="25" t="s">
        <v>89</v>
      </c>
      <c r="H159" s="55">
        <v>70</v>
      </c>
      <c r="I159" s="58">
        <v>471010000</v>
      </c>
      <c r="J159" s="58" t="s">
        <v>34</v>
      </c>
      <c r="K159" s="55" t="s">
        <v>35</v>
      </c>
      <c r="L159" s="33" t="s">
        <v>403</v>
      </c>
      <c r="M159" s="25"/>
      <c r="N159" s="2" t="s">
        <v>402</v>
      </c>
      <c r="O159" s="57" t="s">
        <v>102</v>
      </c>
      <c r="P159" s="33"/>
      <c r="Q159" s="33"/>
      <c r="R159" s="34"/>
      <c r="S159" s="28"/>
      <c r="T159" s="3">
        <v>236600</v>
      </c>
      <c r="U159" s="59">
        <f t="shared" si="21"/>
        <v>264992</v>
      </c>
      <c r="V159" s="33"/>
      <c r="W159" s="58">
        <v>2014</v>
      </c>
      <c r="X159" s="33"/>
    </row>
    <row r="160" spans="1:24" s="42" customFormat="1" ht="63.75" x14ac:dyDescent="0.25">
      <c r="A160" s="115" t="s">
        <v>494</v>
      </c>
      <c r="B160" s="93" t="s">
        <v>33</v>
      </c>
      <c r="C160" s="31" t="s">
        <v>392</v>
      </c>
      <c r="D160" s="31" t="s">
        <v>390</v>
      </c>
      <c r="E160" s="31" t="s">
        <v>391</v>
      </c>
      <c r="F160" s="47" t="s">
        <v>393</v>
      </c>
      <c r="G160" s="25" t="s">
        <v>89</v>
      </c>
      <c r="H160" s="55">
        <v>70</v>
      </c>
      <c r="I160" s="58">
        <v>471010000</v>
      </c>
      <c r="J160" s="58" t="s">
        <v>34</v>
      </c>
      <c r="K160" s="55" t="s">
        <v>35</v>
      </c>
      <c r="L160" s="33" t="s">
        <v>403</v>
      </c>
      <c r="M160" s="25"/>
      <c r="N160" s="2" t="s">
        <v>402</v>
      </c>
      <c r="O160" s="57" t="s">
        <v>102</v>
      </c>
      <c r="P160" s="33"/>
      <c r="Q160" s="33"/>
      <c r="R160" s="34"/>
      <c r="S160" s="28"/>
      <c r="T160" s="3">
        <v>19000</v>
      </c>
      <c r="U160" s="59">
        <f t="shared" si="21"/>
        <v>21280.000000000004</v>
      </c>
      <c r="V160" s="33"/>
      <c r="W160" s="58">
        <v>2014</v>
      </c>
      <c r="X160" s="33"/>
    </row>
    <row r="161" spans="1:24" s="36" customFormat="1" ht="63.75" x14ac:dyDescent="0.2">
      <c r="A161" s="115" t="s">
        <v>495</v>
      </c>
      <c r="B161" s="93" t="s">
        <v>33</v>
      </c>
      <c r="C161" s="31" t="s">
        <v>396</v>
      </c>
      <c r="D161" s="31" t="s">
        <v>394</v>
      </c>
      <c r="E161" s="31" t="s">
        <v>395</v>
      </c>
      <c r="F161" s="31" t="s">
        <v>397</v>
      </c>
      <c r="G161" s="25" t="s">
        <v>89</v>
      </c>
      <c r="H161" s="55">
        <v>70</v>
      </c>
      <c r="I161" s="58">
        <v>471010000</v>
      </c>
      <c r="J161" s="58" t="s">
        <v>34</v>
      </c>
      <c r="K161" s="55" t="s">
        <v>35</v>
      </c>
      <c r="L161" s="33" t="s">
        <v>403</v>
      </c>
      <c r="M161" s="25"/>
      <c r="N161" s="2" t="s">
        <v>402</v>
      </c>
      <c r="O161" s="57" t="s">
        <v>102</v>
      </c>
      <c r="P161" s="35"/>
      <c r="Q161" s="35"/>
      <c r="R161" s="35"/>
      <c r="S161" s="35"/>
      <c r="T161" s="32">
        <v>333992</v>
      </c>
      <c r="U161" s="59">
        <f t="shared" si="21"/>
        <v>374071.04000000004</v>
      </c>
      <c r="V161" s="35"/>
      <c r="W161" s="58">
        <v>2014</v>
      </c>
      <c r="X161" s="33"/>
    </row>
    <row r="162" spans="1:24" s="36" customFormat="1" ht="63.75" x14ac:dyDescent="0.2">
      <c r="A162" s="115" t="s">
        <v>496</v>
      </c>
      <c r="B162" s="93" t="s">
        <v>33</v>
      </c>
      <c r="C162" s="31" t="s">
        <v>400</v>
      </c>
      <c r="D162" s="31" t="s">
        <v>398</v>
      </c>
      <c r="E162" s="31" t="s">
        <v>399</v>
      </c>
      <c r="F162" s="31" t="s">
        <v>401</v>
      </c>
      <c r="G162" s="25" t="s">
        <v>89</v>
      </c>
      <c r="H162" s="55">
        <v>70</v>
      </c>
      <c r="I162" s="58">
        <v>471010000</v>
      </c>
      <c r="J162" s="58" t="s">
        <v>34</v>
      </c>
      <c r="K162" s="55" t="s">
        <v>35</v>
      </c>
      <c r="L162" s="33" t="s">
        <v>34</v>
      </c>
      <c r="M162" s="25"/>
      <c r="N162" s="2" t="s">
        <v>402</v>
      </c>
      <c r="O162" s="57" t="s">
        <v>102</v>
      </c>
      <c r="P162" s="35"/>
      <c r="Q162" s="35"/>
      <c r="R162" s="35"/>
      <c r="S162" s="35"/>
      <c r="T162" s="32">
        <v>120000</v>
      </c>
      <c r="U162" s="3">
        <f t="shared" si="21"/>
        <v>134400</v>
      </c>
      <c r="V162" s="35"/>
      <c r="W162" s="58">
        <v>2014</v>
      </c>
      <c r="X162" s="33"/>
    </row>
    <row r="163" spans="1:24" s="36" customFormat="1" ht="89.25" x14ac:dyDescent="0.2">
      <c r="A163" s="115" t="s">
        <v>497</v>
      </c>
      <c r="B163" s="93" t="s">
        <v>33</v>
      </c>
      <c r="C163" s="94" t="s">
        <v>422</v>
      </c>
      <c r="D163" s="94" t="s">
        <v>423</v>
      </c>
      <c r="E163" s="94" t="s">
        <v>424</v>
      </c>
      <c r="F163" s="31" t="s">
        <v>432</v>
      </c>
      <c r="G163" s="62" t="s">
        <v>89</v>
      </c>
      <c r="H163" s="55">
        <v>90</v>
      </c>
      <c r="I163" s="58">
        <v>471010000</v>
      </c>
      <c r="J163" s="58" t="s">
        <v>34</v>
      </c>
      <c r="K163" s="55" t="s">
        <v>433</v>
      </c>
      <c r="L163" s="55" t="s">
        <v>427</v>
      </c>
      <c r="M163" s="55"/>
      <c r="N163" s="55" t="s">
        <v>433</v>
      </c>
      <c r="O163" s="55" t="s">
        <v>102</v>
      </c>
      <c r="P163" s="35"/>
      <c r="Q163" s="35"/>
      <c r="R163" s="35"/>
      <c r="S163" s="35"/>
      <c r="T163" s="32">
        <v>300000</v>
      </c>
      <c r="U163" s="3">
        <f t="shared" si="21"/>
        <v>336000.00000000006</v>
      </c>
      <c r="V163" s="35"/>
      <c r="W163" s="58">
        <v>2014</v>
      </c>
      <c r="X163" s="33"/>
    </row>
    <row r="164" spans="1:24" s="36" customFormat="1" ht="89.25" x14ac:dyDescent="0.2">
      <c r="A164" s="115" t="s">
        <v>498</v>
      </c>
      <c r="B164" s="93" t="s">
        <v>33</v>
      </c>
      <c r="C164" s="94" t="s">
        <v>422</v>
      </c>
      <c r="D164" s="94" t="s">
        <v>423</v>
      </c>
      <c r="E164" s="94" t="s">
        <v>424</v>
      </c>
      <c r="F164" s="55" t="s">
        <v>436</v>
      </c>
      <c r="G164" s="62" t="s">
        <v>89</v>
      </c>
      <c r="H164" s="55">
        <v>90</v>
      </c>
      <c r="I164" s="58">
        <v>471010000</v>
      </c>
      <c r="J164" s="58" t="s">
        <v>34</v>
      </c>
      <c r="K164" s="71" t="s">
        <v>35</v>
      </c>
      <c r="L164" s="55" t="s">
        <v>427</v>
      </c>
      <c r="M164" s="55"/>
      <c r="N164" s="71" t="s">
        <v>433</v>
      </c>
      <c r="O164" s="55" t="s">
        <v>102</v>
      </c>
      <c r="P164" s="62"/>
      <c r="Q164" s="62"/>
      <c r="R164" s="62"/>
      <c r="S164" s="62"/>
      <c r="T164" s="95">
        <v>85000</v>
      </c>
      <c r="U164" s="59">
        <f t="shared" si="21"/>
        <v>95200.000000000015</v>
      </c>
      <c r="V164" s="62"/>
      <c r="W164" s="58">
        <v>2014</v>
      </c>
      <c r="X164" s="33"/>
    </row>
    <row r="165" spans="1:24" s="36" customFormat="1" ht="89.25" x14ac:dyDescent="0.2">
      <c r="A165" s="115" t="s">
        <v>499</v>
      </c>
      <c r="B165" s="93" t="s">
        <v>33</v>
      </c>
      <c r="C165" s="94" t="s">
        <v>422</v>
      </c>
      <c r="D165" s="94" t="s">
        <v>423</v>
      </c>
      <c r="E165" s="94" t="s">
        <v>424</v>
      </c>
      <c r="F165" s="33" t="s">
        <v>445</v>
      </c>
      <c r="G165" s="62" t="s">
        <v>89</v>
      </c>
      <c r="H165" s="55">
        <v>90</v>
      </c>
      <c r="I165" s="58">
        <v>471010000</v>
      </c>
      <c r="J165" s="58" t="s">
        <v>34</v>
      </c>
      <c r="K165" s="55" t="s">
        <v>430</v>
      </c>
      <c r="L165" s="55" t="s">
        <v>427</v>
      </c>
      <c r="M165" s="55"/>
      <c r="N165" s="55" t="s">
        <v>430</v>
      </c>
      <c r="O165" s="55" t="s">
        <v>102</v>
      </c>
      <c r="P165" s="35"/>
      <c r="Q165" s="35"/>
      <c r="R165" s="35"/>
      <c r="S165" s="35"/>
      <c r="T165" s="32">
        <v>142500</v>
      </c>
      <c r="U165" s="59">
        <f t="shared" si="21"/>
        <v>159600.00000000003</v>
      </c>
      <c r="V165" s="35"/>
      <c r="W165" s="58">
        <v>2014</v>
      </c>
      <c r="X165" s="33"/>
    </row>
    <row r="166" spans="1:24" s="36" customFormat="1" x14ac:dyDescent="0.2">
      <c r="A166" s="37" t="s">
        <v>32</v>
      </c>
      <c r="B166" s="46"/>
      <c r="C166" s="31"/>
      <c r="D166" s="31"/>
      <c r="E166" s="31"/>
      <c r="F166" s="30"/>
      <c r="G166" s="25"/>
      <c r="H166" s="25"/>
      <c r="I166" s="25"/>
      <c r="J166" s="2"/>
      <c r="K166" s="2"/>
      <c r="L166" s="33"/>
      <c r="M166" s="25"/>
      <c r="N166" s="25"/>
      <c r="O166" s="25"/>
      <c r="P166" s="35"/>
      <c r="Q166" s="45"/>
      <c r="R166" s="27"/>
      <c r="S166" s="29"/>
      <c r="T166" s="38">
        <f>SUM(T155:T165)</f>
        <v>10975092</v>
      </c>
      <c r="U166" s="39">
        <f>SUM(U155:U165)</f>
        <v>12292103.040000003</v>
      </c>
      <c r="V166" s="35"/>
      <c r="W166" s="2"/>
      <c r="X166" s="35"/>
    </row>
  </sheetData>
  <sheetProtection password="DE8E" sheet="1" objects="1" scenarios="1"/>
  <autoFilter ref="A14:X14"/>
  <mergeCells count="30">
    <mergeCell ref="S12:S13"/>
    <mergeCell ref="T12:T13"/>
    <mergeCell ref="U12:U13"/>
    <mergeCell ref="V12:V13"/>
    <mergeCell ref="N12:N13"/>
    <mergeCell ref="O12:O13"/>
    <mergeCell ref="P12:P13"/>
    <mergeCell ref="Q12:Q13"/>
    <mergeCell ref="R12:R13"/>
    <mergeCell ref="F12:F13"/>
    <mergeCell ref="G12:G13"/>
    <mergeCell ref="H12:H13"/>
    <mergeCell ref="I12:I13"/>
    <mergeCell ref="J12:J13"/>
    <mergeCell ref="X12:X13"/>
    <mergeCell ref="A10:X10"/>
    <mergeCell ref="U2:V2"/>
    <mergeCell ref="U5:V5"/>
    <mergeCell ref="S6:V6"/>
    <mergeCell ref="R7:V7"/>
    <mergeCell ref="S3:V3"/>
    <mergeCell ref="A12:A13"/>
    <mergeCell ref="B12:B13"/>
    <mergeCell ref="C12:C13"/>
    <mergeCell ref="D12:D13"/>
    <mergeCell ref="E12:E13"/>
    <mergeCell ref="K12:K13"/>
    <mergeCell ref="L12:L13"/>
    <mergeCell ref="W12:W13"/>
    <mergeCell ref="M12:M13"/>
  </mergeCells>
  <pageMargins left="0.70866141732283472" right="0.70866141732283472" top="0.74803149606299213" bottom="0.74803149606299213" header="0.31496062992125984" footer="0.31496062992125984"/>
  <pageSetup paperSize="8" scale="48" orientation="landscape" r:id="rId1"/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9:E21"/>
  <sheetViews>
    <sheetView workbookViewId="0">
      <selection activeCell="E9" sqref="E9:E21"/>
    </sheetView>
  </sheetViews>
  <sheetFormatPr defaultRowHeight="15" x14ac:dyDescent="0.25"/>
  <sheetData>
    <row r="9" spans="5:5" x14ac:dyDescent="0.25">
      <c r="E9" t="s">
        <v>168</v>
      </c>
    </row>
    <row r="10" spans="5:5" x14ac:dyDescent="0.25">
      <c r="E10" t="s">
        <v>169</v>
      </c>
    </row>
    <row r="11" spans="5:5" x14ac:dyDescent="0.25">
      <c r="E11" t="s">
        <v>120</v>
      </c>
    </row>
    <row r="12" spans="5:5" x14ac:dyDescent="0.25">
      <c r="E12" t="s">
        <v>170</v>
      </c>
    </row>
    <row r="13" spans="5:5" x14ac:dyDescent="0.25">
      <c r="E13" t="s">
        <v>171</v>
      </c>
    </row>
    <row r="14" spans="5:5" x14ac:dyDescent="0.25">
      <c r="E14" t="s">
        <v>172</v>
      </c>
    </row>
    <row r="15" spans="5:5" x14ac:dyDescent="0.25">
      <c r="E15" t="s">
        <v>173</v>
      </c>
    </row>
    <row r="16" spans="5:5" x14ac:dyDescent="0.25">
      <c r="E16" t="s">
        <v>174</v>
      </c>
    </row>
    <row r="17" spans="5:5" x14ac:dyDescent="0.25">
      <c r="E17" t="s">
        <v>175</v>
      </c>
    </row>
    <row r="18" spans="5:5" x14ac:dyDescent="0.25">
      <c r="E18" t="s">
        <v>176</v>
      </c>
    </row>
    <row r="19" spans="5:5" x14ac:dyDescent="0.25">
      <c r="E19" t="s">
        <v>177</v>
      </c>
    </row>
    <row r="20" spans="5:5" x14ac:dyDescent="0.25">
      <c r="E20" t="s">
        <v>178</v>
      </c>
    </row>
    <row r="21" spans="5:5" x14ac:dyDescent="0.25">
      <c r="E2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Sheet0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n.janilov</cp:lastModifiedBy>
  <cp:lastPrinted>2014-08-03T09:52:13Z</cp:lastPrinted>
  <dcterms:created xsi:type="dcterms:W3CDTF">2014-02-20T04:25:40Z</dcterms:created>
  <dcterms:modified xsi:type="dcterms:W3CDTF">2014-10-20T12:59:27Z</dcterms:modified>
</cp:coreProperties>
</file>