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</sheets>
  <definedNames>
    <definedName name="_xlnm._FilterDatabase" localSheetId="0" hidden="1">Sheet0!$A$14:$X$14</definedName>
  </definedNames>
  <calcPr calcId="145621"/>
</workbook>
</file>

<file path=xl/calcChain.xml><?xml version="1.0" encoding="utf-8"?>
<calcChain xmlns="http://schemas.openxmlformats.org/spreadsheetml/2006/main">
  <c r="U44" i="1" l="1"/>
  <c r="T44" i="1"/>
  <c r="T29" i="1" l="1"/>
  <c r="U29" i="1" s="1"/>
  <c r="T39" i="1" l="1"/>
  <c r="U39" i="1" s="1"/>
  <c r="T40" i="1"/>
  <c r="U40" i="1" s="1"/>
  <c r="T41" i="1"/>
  <c r="U41" i="1" s="1"/>
  <c r="T42" i="1"/>
  <c r="U42" i="1"/>
  <c r="T43" i="1"/>
  <c r="U43" i="1" s="1"/>
  <c r="T38" i="1" l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8" i="1"/>
  <c r="U28" i="1" s="1"/>
  <c r="T27" i="1"/>
  <c r="U27" i="1" s="1"/>
  <c r="T26" i="1"/>
  <c r="U26" i="1" s="1"/>
  <c r="T25" i="1"/>
  <c r="U25" i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</calcChain>
</file>

<file path=xl/sharedStrings.xml><?xml version="1.0" encoding="utf-8"?>
<sst xmlns="http://schemas.openxmlformats.org/spreadsheetml/2006/main" count="411" uniqueCount="172">
  <si>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</si>
  <si>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</si>
  <si>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</si>
  <si>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</si>
  <si>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</si>
  <si>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</si>
  <si>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</si>
  <si>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</si>
  <si>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</si>
  <si>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</si>
  <si>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</si>
  <si>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</si>
  <si>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</si>
  <si>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</si>
  <si>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</si>
  <si>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</si>
  <si>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</si>
  <si>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</si>
  <si>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</si>
  <si>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</si>
  <si>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</si>
  <si>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</si>
  <si>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</si>
  <si>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</si>
  <si>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</si>
  <si>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1. Товары</t>
  </si>
  <si>
    <t xml:space="preserve">               _________________ Рахимов Э.С.</t>
  </si>
  <si>
    <t>Итого</t>
  </si>
  <si>
    <t>Включить следующие позиции:</t>
  </si>
  <si>
    <t>Директор ТОО "Управление технологического транспорта и обслуживания скважин"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</si>
  <si>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</si>
  <si>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</si>
  <si>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DDP</t>
  </si>
  <si>
    <t>Штука</t>
  </si>
  <si>
    <t>Пара</t>
  </si>
  <si>
    <t>Август-сентябрь 2014 года</t>
  </si>
  <si>
    <t>авансовый платеж - 0%, оставшаяся часть в течение 30 р.д. с момента подписания акта приема-передачи</t>
  </si>
  <si>
    <t>2661 Т</t>
  </si>
  <si>
    <t>14.12.30.00.00.70.10.09.1</t>
  </si>
  <si>
    <t>Бейсболка</t>
  </si>
  <si>
    <t>спортивный головной убор</t>
  </si>
  <si>
    <t>черный цвет с белым логотипом</t>
  </si>
  <si>
    <t>ОИ</t>
  </si>
  <si>
    <t>14.12.30.00.00.10.10.14.1</t>
  </si>
  <si>
    <t>Футболка</t>
  </si>
  <si>
    <t>с короткими рукавами</t>
  </si>
  <si>
    <t>100% полиэстеринтерлок, цвет: бело-темно-синий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</si>
  <si>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</si>
  <si>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</si>
  <si>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</si>
  <si>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Цвет: черный</t>
  </si>
  <si>
    <t>15.20.29.20.20.10.10.10.1</t>
  </si>
  <si>
    <t>Кроссовки</t>
  </si>
  <si>
    <t>спортивные летние мужские</t>
  </si>
  <si>
    <t>Верх из сетки обеспечивает отличную вентиляцию. Цвет бело-черный.</t>
  </si>
  <si>
    <t>32.50.42.00.00.00.13.09.1</t>
  </si>
  <si>
    <t>Защитные очки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</si>
  <si>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</si>
  <si>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Очки для плавания</t>
  </si>
  <si>
    <t>14.19.42.00.00.00.40.50.1</t>
  </si>
  <si>
    <t>Шапка</t>
  </si>
  <si>
    <t>Шапки мужские или для мальчиков из прочих тканей</t>
  </si>
  <si>
    <t>Шапочки для плавания. Материал: силикон. Цвет: черный.</t>
  </si>
  <si>
    <t>Республика Казахстан, Мангистауская область, г. Актау, 12 микрорайон, здание 75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</si>
  <si>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</si>
  <si>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</si>
  <si>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14.31.10.00.00.00.10.10.1</t>
  </si>
  <si>
    <t>Носки</t>
  </si>
  <si>
    <t>Носки мужские из хлопчатобумажной и смешанной пряжи</t>
  </si>
  <si>
    <t>75% хлопок, 20% полиэстер 5% эластан. Цвет: бело-синий.</t>
  </si>
  <si>
    <t>75% хлопок, 20% полиэстер 5% эластан. Цвет: черно-белый</t>
  </si>
  <si>
    <t>5% хлопок, 20% полиэстер,  5% эластан. Цвет: черно-белый</t>
  </si>
  <si>
    <t>15.20.11.00.00.00.72.10.1</t>
  </si>
  <si>
    <t>Тапочки для душа мужские</t>
  </si>
  <si>
    <t>верх и подошва из полимерных материалов</t>
  </si>
  <si>
    <t>Сланцы. Верх из резины, ребристая стелька  для предотвращения скольжения, подошва из мягкого амортизирующего материала SolarSoft. Цвет-черный</t>
  </si>
  <si>
    <t>15.20.29.00.00.00.20.10.1</t>
  </si>
  <si>
    <t>Ботинки футбольные мужские</t>
  </si>
  <si>
    <t>из раличных материалов верха и подошвы</t>
  </si>
  <si>
    <t>Верх-ПУ. Подошва из высококачественной резины для отличного сцепления. Низкопрофильная подошва для максимальной стабильности, комфорта и контроля мяча.</t>
  </si>
  <si>
    <t>15.20.21.00.00.00.12.10.1</t>
  </si>
  <si>
    <t>Ботинки баскетбольные мужские</t>
  </si>
  <si>
    <t>ГОСТ 9155-88</t>
  </si>
  <si>
    <t>Подошва из высококачественной резины для отличного сцепления.</t>
  </si>
  <si>
    <t>14.19.12.00.00.50.06.01.1</t>
  </si>
  <si>
    <t>Форма баскетбольная</t>
  </si>
  <si>
    <t>профессиональная игровая. Состоит из майки и шорт</t>
  </si>
  <si>
    <t>На футболке спереди: логотип, название компании. Сзади-номер. В комплекте: футболка с коротким рукавом, шорты. Состав: 100% полиэстер. Цвет: черно-белый</t>
  </si>
  <si>
    <t>14.19.12.00.00.50.01.01.1</t>
  </si>
  <si>
    <t>Форма волейбольная</t>
  </si>
  <si>
    <t>Комплект</t>
  </si>
  <si>
    <t>На футболке спереди: логотип, название компании. Сзади-номер. В комплекте: футболка с коротким рукавом, шорты. Состав: 100% полиэстер. Цвет: бело-черный.</t>
  </si>
  <si>
    <t>14.19.12.00.00.50.02.01.1</t>
  </si>
  <si>
    <t>Форма футбольная</t>
  </si>
  <si>
    <t>профессиональная, игровая. Состоит из футболки с короткими рукавами и шорт.</t>
  </si>
  <si>
    <t>100% полиэстер интерлок, черно-белый</t>
  </si>
  <si>
    <t>14.19.12.00.00.50.02.10.1</t>
  </si>
  <si>
    <t>для вратаря.</t>
  </si>
  <si>
    <t>форма для вратаря</t>
  </si>
  <si>
    <t>Гетры</t>
  </si>
  <si>
    <t>Гетры спортивные из хлопчатобумажной и смешанной пряжи</t>
  </si>
  <si>
    <t>14.31.10.00.00.00.40.20.1</t>
  </si>
  <si>
    <t>Материал:97% нейлон,3% эластан. Цвет:бело-черный</t>
  </si>
  <si>
    <t>Перчатки вратарские</t>
  </si>
  <si>
    <t>для футбольного вратаря</t>
  </si>
  <si>
    <t>32.30.15.00.00.00.35.01.1</t>
  </si>
  <si>
    <t>14.19.22.00.00.00.10.40.1</t>
  </si>
  <si>
    <t>Костюм спортивный</t>
  </si>
  <si>
    <t>Костюмы спортивные мужские из прочих текстильных материалов, не включенные в другие группировки</t>
  </si>
  <si>
    <t>Верх-100% полиэстер флис. Верх черного цвета. Брюки черного цвета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</si>
  <si>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</si>
  <si>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</si>
  <si>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</si>
  <si>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Кимоно қазақша курес</t>
  </si>
  <si>
    <t>Сумка спортивная</t>
  </si>
  <si>
    <t>с лицевой поверхностью из текстильных материалов</t>
  </si>
  <si>
    <t>15.12.12.00.00.00.35.30.1</t>
  </si>
  <si>
    <t>14.14.30.00.00.10.10.50.1</t>
  </si>
  <si>
    <t>Тенниска мужская</t>
  </si>
  <si>
    <t>Тенниски мужские, трикотажные из прочей пряжи</t>
  </si>
  <si>
    <t>футболка с коротким рукавом, спереди логотип, название компании. Состав: 100% полиэстер. Цвет: черный</t>
  </si>
  <si>
    <t>14.19.22.00.00.00.29.01.1</t>
  </si>
  <si>
    <t>Шорты</t>
  </si>
  <si>
    <t>Спортивные . Материал -  состав полиэстер 100%, мягкая и легкая влаговыводящая ткань.</t>
  </si>
  <si>
    <t>Состав: 100% полиэстер. Цвет: черный</t>
  </si>
  <si>
    <t>22.19.73.00.00.00.40.20.1</t>
  </si>
  <si>
    <t>Футбольный мяч</t>
  </si>
  <si>
    <t>Футбольный резиновый мяч</t>
  </si>
  <si>
    <t>22.19.73.00.00.00.40.30.1</t>
  </si>
  <si>
    <t>Баскетбольный мяч</t>
  </si>
  <si>
    <t>Баскетбольный резиновый мяч</t>
  </si>
  <si>
    <t>Мяч волейбольный 3,5 звезды, 7 класс прочности вес - 263 г, длина окружности - 65 см  № 5, материал микрофибра</t>
  </si>
  <si>
    <t>32.30.15.00.00.00.14.60.1</t>
  </si>
  <si>
    <t>Мячи</t>
  </si>
  <si>
    <t>Мячи прочие</t>
  </si>
  <si>
    <t>Мяч баскетбольный 7 звезд, 10 класс прочности вес - 600 г, длина окружности - 75,5 см</t>
  </si>
  <si>
    <t>профессиональная игровая. Состоит из майки и шорт</t>
  </si>
  <si>
    <t>Сумка спортивная с двойным дном. Длина 49 см,высота 48 см.</t>
  </si>
  <si>
    <t>Профессиональный мяч для мини-футбола. № 4, покрышка из перламуоровой глянцевой синтетической кожи, полиуретан  4-х слоев</t>
  </si>
  <si>
    <t>15.20.21.00.00.00.13.30.1</t>
  </si>
  <si>
    <t>Обувь для тренировок мужская</t>
  </si>
  <si>
    <t>Обувь спортивная на подошве из резины или пластмассы и с верхом из текстильных материалов: обувь для занятий парусным спортом, настольным теннисом, волейболом и др., ГОСТ 9155-88</t>
  </si>
  <si>
    <t>Ботинки волейбольные мужские. Подошва из высококачественной резины для отличного сцепления</t>
  </si>
  <si>
    <t>Код ТРУ</t>
  </si>
  <si>
    <t>2662 Т</t>
  </si>
  <si>
    <t>2663 Т</t>
  </si>
  <si>
    <t>2664 Т</t>
  </si>
  <si>
    <t>2665 Т</t>
  </si>
  <si>
    <t>2666 Т</t>
  </si>
  <si>
    <t>2667 Т</t>
  </si>
  <si>
    <t>2668 Т</t>
  </si>
  <si>
    <t>2669 Т</t>
  </si>
  <si>
    <t>2670 Т</t>
  </si>
  <si>
    <t>2671 Т</t>
  </si>
  <si>
    <t>2672 Т</t>
  </si>
  <si>
    <t>2673 Т</t>
  </si>
  <si>
    <t>2674 Т</t>
  </si>
  <si>
    <t>2675 Т</t>
  </si>
  <si>
    <t>2676 Т</t>
  </si>
  <si>
    <t>2677 Т</t>
  </si>
  <si>
    <t>2678 Т</t>
  </si>
  <si>
    <t>2679 Т</t>
  </si>
  <si>
    <t>2680 Т</t>
  </si>
  <si>
    <t>2681 Т</t>
  </si>
  <si>
    <t>2682 Т</t>
  </si>
  <si>
    <t>2683 Т</t>
  </si>
  <si>
    <t>2684 Т</t>
  </si>
  <si>
    <t>2685 Т</t>
  </si>
  <si>
    <t>2686 Т</t>
  </si>
  <si>
    <t>2687 Т</t>
  </si>
  <si>
    <t>ХI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</si>
  <si>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 xml:space="preserve">                к Приказу №257-П от 11 августа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</si>
</sst>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</cellStyleXfs>
  <cellXfs count="57">
    <xf numFmtId="0" fontId="0" fillId="0" borderId="0" xfId="0"/>
    <xf numFmtId="0" fontId="11" fillId="0" borderId="2" xfId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0" fontId="35" fillId="0" borderId="2" xfId="12" applyFont="1" applyFill="1" applyBorder="1" applyAlignment="1">
      <alignment horizontal="center" vertical="center" wrapText="1"/>
    </xf>
    <xf numFmtId="1" fontId="35" fillId="0" borderId="2" xfId="2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35" fillId="0" borderId="2" xfId="5" applyFont="1" applyFill="1" applyBorder="1" applyAlignment="1">
      <alignment horizontal="center" vertical="center" wrapText="1"/>
    </xf>
    <xf numFmtId="4" fontId="35" fillId="0" borderId="2" xfId="2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3" fillId="0" borderId="10" xfId="1" applyFont="1" applyFill="1" applyBorder="1" applyAlignment="1">
      <alignment vertical="center"/>
    </xf>
    <xf numFmtId="4" fontId="13" fillId="0" borderId="2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30" fillId="0" borderId="1" xfId="1" applyNumberFormat="1" applyFont="1" applyFill="1" applyAlignment="1">
      <alignment horizontal="right" vertical="center" wrapText="1"/>
    </xf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/>
    <xf numFmtId="0" fontId="13" fillId="0" borderId="2" xfId="1" applyFont="1" applyFill="1" applyBorder="1" applyAlignment="1">
      <alignment horizontal="center" vertical="center"/>
    </xf>
    <xf numFmtId="4" fontId="30" fillId="0" borderId="1" xfId="1" applyNumberFormat="1" applyFont="1" applyFill="1" applyAlignment="1">
      <alignment horizontal="right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2" fontId="35" fillId="0" borderId="2" xfId="2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</cellXfs>
  <cellStyles count="25"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7" xfId="3"/>
    <cellStyle name="Обычный 8 4 2" xfId="16"/>
    <cellStyle name="Финансовый 10" xfId="7"/>
    <cellStyle name="Финансовый 11 2 3 2" xfId="13"/>
    <cellStyle name="Финансовый 2 10" xfId="2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4"/>
  <sheetViews>
    <sheetView tabSelected="1" view="pageBreakPreview" zoomScale="75" zoomScaleNormal="100" zoomScaleSheetLayoutView="75" workbookViewId="0">
      <selection activeCell="H18" sqref="H18"/>
    </sheetView>
  </sheetViews>
  <sheetFormatPr defaultRowHeight="12.75" customHeight="1" x14ac:dyDescent="0.25"/>
  <cols>
    <col min="1" max="1" width="8.5703125" style="20" customWidth="1"/>
    <col min="2" max="2" width="20.42578125" style="20" customWidth="1"/>
    <col min="3" max="3" width="13.85546875" style="20" customWidth="1"/>
    <col min="4" max="4" width="18.28515625" style="20" customWidth="1"/>
    <col min="5" max="5" width="24" style="20" customWidth="1"/>
    <col min="6" max="6" width="26.7109375" style="20" customWidth="1"/>
    <col min="7" max="7" width="11.85546875" style="20" customWidth="1"/>
    <col min="8" max="8" width="14.5703125" style="20" customWidth="1"/>
    <col min="9" max="9" width="12.85546875" style="20" customWidth="1"/>
    <col min="10" max="10" width="22.5703125" style="20" customWidth="1"/>
    <col min="11" max="11" width="17.5703125" style="20" customWidth="1"/>
    <col min="12" max="12" width="25.5703125" style="20" customWidth="1"/>
    <col min="13" max="13" width="15.7109375" style="20" customWidth="1"/>
    <col min="14" max="14" width="15.85546875" style="20" customWidth="1"/>
    <col min="15" max="15" width="27.140625" style="20" customWidth="1"/>
    <col min="16" max="16" width="14.42578125" style="20" customWidth="1"/>
    <col min="17" max="17" width="10.85546875" style="20" customWidth="1"/>
    <col min="18" max="18" width="11.140625" style="20" customWidth="1"/>
    <col min="19" max="19" width="14.7109375" style="20" customWidth="1"/>
    <col min="20" max="20" width="15.28515625" style="20" customWidth="1"/>
    <col min="21" max="21" width="18.5703125" style="20" customWidth="1"/>
    <col min="22" max="22" width="13.85546875" style="20" customWidth="1"/>
    <col min="23" max="23" width="13.28515625" style="20" customWidth="1"/>
    <col min="24" max="24" width="13.7109375" style="20" customWidth="1"/>
    <col min="25" max="26" width="9.140625" style="24"/>
    <col min="27" max="27" width="18" style="24" customWidth="1"/>
    <col min="28" max="16384" width="9.140625" style="24"/>
  </cols>
  <sheetData>
    <row r="2" spans="1:24" ht="12.75" customHeight="1" x14ac:dyDescent="0.25">
      <c r="R2" s="21"/>
      <c r="S2" s="22"/>
      <c r="T2" s="23"/>
      <c r="U2" s="43" t="s">
        <v>23</v>
      </c>
      <c r="V2" s="43"/>
    </row>
    <row r="3" spans="1:24" ht="12.75" customHeight="1" x14ac:dyDescent="0.25">
      <c r="R3" s="21"/>
      <c r="S3" s="47" t="s">
        <v>171</v>
      </c>
      <c r="T3" s="47"/>
      <c r="U3" s="47"/>
      <c r="V3" s="47"/>
    </row>
    <row r="4" spans="1:24" ht="12.75" customHeight="1" x14ac:dyDescent="0.25">
      <c r="R4" s="21"/>
      <c r="S4" s="22"/>
      <c r="T4" s="25"/>
      <c r="U4" s="25"/>
      <c r="V4" s="25"/>
    </row>
    <row r="5" spans="1:24" ht="12.75" customHeight="1" x14ac:dyDescent="0.25">
      <c r="R5" s="26"/>
      <c r="S5" s="27"/>
      <c r="T5" s="28"/>
      <c r="U5" s="44" t="s">
        <v>24</v>
      </c>
      <c r="V5" s="44"/>
    </row>
    <row r="6" spans="1:24" ht="29.25" customHeight="1" x14ac:dyDescent="0.25">
      <c r="R6" s="26"/>
      <c r="S6" s="45" t="s">
        <v>29</v>
      </c>
      <c r="T6" s="45"/>
      <c r="U6" s="45"/>
      <c r="V6" s="45"/>
    </row>
    <row r="7" spans="1:24" ht="19.5" customHeight="1" x14ac:dyDescent="0.25"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Q7" s="29"/>
      <c r="R7" s="46" t="s">
        <v>26</v>
      </c>
      <c r="S7" s="46"/>
      <c r="T7" s="46"/>
      <c r="U7" s="46"/>
      <c r="V7" s="46"/>
      <c r="W7" s="30"/>
    </row>
    <row r="8" spans="1:24" ht="13.5" customHeight="1" x14ac:dyDescent="0.25"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Q8" s="29"/>
      <c r="R8" s="36"/>
      <c r="S8" s="36"/>
      <c r="T8" s="36"/>
      <c r="U8" s="36"/>
      <c r="V8" s="36"/>
      <c r="W8" s="30"/>
    </row>
    <row r="9" spans="1:24" ht="13.5" customHeight="1" x14ac:dyDescent="0.25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Q9" s="29"/>
      <c r="R9" s="36"/>
      <c r="S9" s="36"/>
      <c r="T9" s="36"/>
      <c r="U9" s="36"/>
      <c r="V9" s="36"/>
      <c r="W9" s="30"/>
    </row>
    <row r="10" spans="1:24" ht="12.75" customHeight="1" x14ac:dyDescent="0.25">
      <c r="A10" s="42" t="s">
        <v>170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4" ht="13.5" customHeight="1" thickBot="1" x14ac:dyDescent="0.3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4" ht="12.75" customHeight="1" x14ac:dyDescent="0.25">
      <c r="A12" s="48" t="s">
        <v>0</v>
      </c>
      <c r="B12" s="48" t="s">
        <v>1</v>
      </c>
      <c r="C12" s="50" t="s">
        <v>143</v>
      </c>
      <c r="D12" s="50" t="s">
        <v>2</v>
      </c>
      <c r="E12" s="48" t="s">
        <v>3</v>
      </c>
      <c r="F12" s="48" t="s">
        <v>4</v>
      </c>
      <c r="G12" s="48" t="s">
        <v>5</v>
      </c>
      <c r="H12" s="48" t="s">
        <v>6</v>
      </c>
      <c r="I12" s="51" t="s">
        <v>7</v>
      </c>
      <c r="J12" s="48" t="s">
        <v>8</v>
      </c>
      <c r="K12" s="50" t="s">
        <v>9</v>
      </c>
      <c r="L12" s="51" t="s">
        <v>10</v>
      </c>
      <c r="M12" s="51" t="s">
        <v>11</v>
      </c>
      <c r="N12" s="51" t="s">
        <v>12</v>
      </c>
      <c r="O12" s="51" t="s">
        <v>13</v>
      </c>
      <c r="P12" s="51" t="s">
        <v>14</v>
      </c>
      <c r="Q12" s="51" t="s">
        <v>15</v>
      </c>
      <c r="R12" s="51" t="s">
        <v>16</v>
      </c>
      <c r="S12" s="51" t="s">
        <v>17</v>
      </c>
      <c r="T12" s="51" t="s">
        <v>18</v>
      </c>
      <c r="U12" s="51" t="s">
        <v>19</v>
      </c>
      <c r="V12" s="51" t="s">
        <v>20</v>
      </c>
      <c r="W12" s="53" t="s">
        <v>21</v>
      </c>
      <c r="X12" s="40" t="s">
        <v>22</v>
      </c>
    </row>
    <row r="13" spans="1:24" ht="93.75" customHeight="1" thickBot="1" x14ac:dyDescent="0.3">
      <c r="A13" s="49"/>
      <c r="B13" s="49"/>
      <c r="C13" s="49"/>
      <c r="D13" s="49"/>
      <c r="E13" s="49"/>
      <c r="F13" s="55"/>
      <c r="G13" s="49"/>
      <c r="H13" s="49"/>
      <c r="I13" s="52"/>
      <c r="J13" s="49"/>
      <c r="K13" s="49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6"/>
      <c r="W13" s="54"/>
      <c r="X13" s="41"/>
    </row>
    <row r="14" spans="1:24" ht="12.75" customHeight="1" x14ac:dyDescent="0.25">
      <c r="A14" s="32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33">
        <v>15</v>
      </c>
      <c r="P14" s="33">
        <v>16</v>
      </c>
      <c r="Q14" s="33">
        <v>17</v>
      </c>
      <c r="R14" s="33">
        <v>18</v>
      </c>
      <c r="S14" s="33">
        <v>19</v>
      </c>
      <c r="T14" s="33">
        <v>20</v>
      </c>
      <c r="U14" s="33">
        <v>21</v>
      </c>
      <c r="V14" s="33">
        <v>22</v>
      </c>
      <c r="W14" s="33">
        <v>23</v>
      </c>
      <c r="X14" s="33">
        <v>24</v>
      </c>
    </row>
    <row r="15" spans="1:24" s="17" customFormat="1" x14ac:dyDescent="0.25">
      <c r="A15" s="11" t="s">
        <v>28</v>
      </c>
      <c r="B15" s="12"/>
      <c r="C15" s="13"/>
      <c r="D15" s="2"/>
      <c r="E15" s="13"/>
      <c r="F15" s="2"/>
      <c r="G15" s="4"/>
      <c r="H15" s="4"/>
      <c r="I15" s="4"/>
      <c r="J15" s="4"/>
      <c r="K15" s="14"/>
      <c r="L15" s="4"/>
      <c r="M15" s="4"/>
      <c r="N15" s="4"/>
      <c r="O15" s="4"/>
      <c r="P15" s="15"/>
      <c r="Q15" s="13"/>
      <c r="R15" s="15"/>
      <c r="S15" s="16"/>
      <c r="T15" s="7"/>
      <c r="U15" s="7"/>
      <c r="V15" s="13"/>
      <c r="W15" s="4"/>
      <c r="X15" s="13"/>
    </row>
    <row r="16" spans="1:24" s="17" customFormat="1" x14ac:dyDescent="0.25">
      <c r="A16" s="35" t="s">
        <v>25</v>
      </c>
      <c r="B16" s="12"/>
      <c r="C16" s="13"/>
      <c r="D16" s="2"/>
      <c r="E16" s="13"/>
      <c r="F16" s="2"/>
      <c r="G16" s="4"/>
      <c r="H16" s="4"/>
      <c r="I16" s="4"/>
      <c r="J16" s="4"/>
      <c r="K16" s="14"/>
      <c r="L16" s="4"/>
      <c r="M16" s="4"/>
      <c r="N16" s="4"/>
      <c r="O16" s="4"/>
      <c r="P16" s="15"/>
      <c r="Q16" s="13"/>
      <c r="R16" s="15"/>
      <c r="S16" s="16"/>
      <c r="T16" s="7"/>
      <c r="U16" s="7"/>
      <c r="V16" s="13"/>
      <c r="W16" s="4"/>
      <c r="X16" s="13"/>
    </row>
    <row r="17" spans="1:24" s="39" customFormat="1" ht="63.75" x14ac:dyDescent="0.25">
      <c r="A17" s="1" t="s">
        <v>37</v>
      </c>
      <c r="B17" s="2" t="s">
        <v>30</v>
      </c>
      <c r="C17" s="13" t="s">
        <v>38</v>
      </c>
      <c r="D17" s="13" t="s">
        <v>39</v>
      </c>
      <c r="E17" s="13" t="s">
        <v>40</v>
      </c>
      <c r="F17" s="13" t="s">
        <v>41</v>
      </c>
      <c r="G17" s="37" t="s">
        <v>42</v>
      </c>
      <c r="H17" s="37">
        <v>0</v>
      </c>
      <c r="I17" s="37">
        <v>471010000</v>
      </c>
      <c r="J17" s="4" t="s">
        <v>31</v>
      </c>
      <c r="K17" s="4" t="s">
        <v>35</v>
      </c>
      <c r="L17" s="4" t="s">
        <v>31</v>
      </c>
      <c r="M17" s="13" t="s">
        <v>32</v>
      </c>
      <c r="N17" s="4" t="s">
        <v>35</v>
      </c>
      <c r="O17" s="13" t="s">
        <v>36</v>
      </c>
      <c r="P17" s="3">
        <v>796</v>
      </c>
      <c r="Q17" s="38" t="s">
        <v>33</v>
      </c>
      <c r="R17" s="6">
        <v>43</v>
      </c>
      <c r="S17" s="10">
        <v>3200</v>
      </c>
      <c r="T17" s="7">
        <f t="shared" ref="T17:T38" si="0">R17*S17</f>
        <v>137600</v>
      </c>
      <c r="U17" s="7">
        <f t="shared" ref="U17:U38" si="1">T17*1.12</f>
        <v>154112.00000000003</v>
      </c>
      <c r="V17" s="3"/>
      <c r="W17" s="4">
        <v>2014</v>
      </c>
      <c r="X17" s="3"/>
    </row>
    <row r="18" spans="1:24" s="39" customFormat="1" ht="63.75" x14ac:dyDescent="0.25">
      <c r="A18" s="1" t="s">
        <v>144</v>
      </c>
      <c r="B18" s="2" t="s">
        <v>30</v>
      </c>
      <c r="C18" s="13" t="s">
        <v>43</v>
      </c>
      <c r="D18" s="13" t="s">
        <v>44</v>
      </c>
      <c r="E18" s="13" t="s">
        <v>45</v>
      </c>
      <c r="F18" s="13" t="s">
        <v>46</v>
      </c>
      <c r="G18" s="37" t="s">
        <v>42</v>
      </c>
      <c r="H18" s="37">
        <v>0</v>
      </c>
      <c r="I18" s="37">
        <v>471010000</v>
      </c>
      <c r="J18" s="4" t="s">
        <v>31</v>
      </c>
      <c r="K18" s="4" t="s">
        <v>35</v>
      </c>
      <c r="L18" s="4" t="s">
        <v>31</v>
      </c>
      <c r="M18" s="13" t="s">
        <v>32</v>
      </c>
      <c r="N18" s="4" t="s">
        <v>35</v>
      </c>
      <c r="O18" s="13" t="s">
        <v>36</v>
      </c>
      <c r="P18" s="3">
        <v>796</v>
      </c>
      <c r="Q18" s="38" t="s">
        <v>33</v>
      </c>
      <c r="R18" s="6">
        <v>43</v>
      </c>
      <c r="S18" s="10">
        <v>7000</v>
      </c>
      <c r="T18" s="7">
        <f t="shared" si="0"/>
        <v>301000</v>
      </c>
      <c r="U18" s="7">
        <f t="shared" si="1"/>
        <v>337120.00000000006</v>
      </c>
      <c r="V18" s="3"/>
      <c r="W18" s="4">
        <v>2014</v>
      </c>
      <c r="X18" s="3"/>
    </row>
    <row r="19" spans="1:24" s="39" customFormat="1" ht="63.75" x14ac:dyDescent="0.25">
      <c r="A19" s="1" t="s">
        <v>145</v>
      </c>
      <c r="B19" s="2" t="s">
        <v>30</v>
      </c>
      <c r="C19" s="13" t="s">
        <v>47</v>
      </c>
      <c r="D19" s="13" t="s">
        <v>48</v>
      </c>
      <c r="E19" s="13" t="s">
        <v>49</v>
      </c>
      <c r="F19" s="13" t="s">
        <v>50</v>
      </c>
      <c r="G19" s="37" t="s">
        <v>42</v>
      </c>
      <c r="H19" s="37">
        <v>0</v>
      </c>
      <c r="I19" s="37">
        <v>471010000</v>
      </c>
      <c r="J19" s="4" t="s">
        <v>31</v>
      </c>
      <c r="K19" s="4" t="s">
        <v>35</v>
      </c>
      <c r="L19" s="4" t="s">
        <v>31</v>
      </c>
      <c r="M19" s="13" t="s">
        <v>32</v>
      </c>
      <c r="N19" s="4" t="s">
        <v>35</v>
      </c>
      <c r="O19" s="13" t="s">
        <v>36</v>
      </c>
      <c r="P19" s="3">
        <v>796</v>
      </c>
      <c r="Q19" s="38" t="s">
        <v>33</v>
      </c>
      <c r="R19" s="6">
        <v>43</v>
      </c>
      <c r="S19" s="10">
        <v>4200</v>
      </c>
      <c r="T19" s="7">
        <f t="shared" si="0"/>
        <v>180600</v>
      </c>
      <c r="U19" s="7">
        <f t="shared" si="1"/>
        <v>202272.00000000003</v>
      </c>
      <c r="V19" s="3"/>
      <c r="W19" s="4">
        <v>2014</v>
      </c>
      <c r="X19" s="3"/>
    </row>
    <row r="20" spans="1:24" s="39" customFormat="1" ht="63.75" x14ac:dyDescent="0.25">
      <c r="A20" s="1" t="s">
        <v>146</v>
      </c>
      <c r="B20" s="2" t="s">
        <v>30</v>
      </c>
      <c r="C20" s="13" t="s">
        <v>51</v>
      </c>
      <c r="D20" s="13" t="s">
        <v>52</v>
      </c>
      <c r="E20" s="13" t="s">
        <v>53</v>
      </c>
      <c r="F20" s="13" t="s">
        <v>54</v>
      </c>
      <c r="G20" s="37" t="s">
        <v>42</v>
      </c>
      <c r="H20" s="37">
        <v>0</v>
      </c>
      <c r="I20" s="37">
        <v>471010000</v>
      </c>
      <c r="J20" s="4" t="s">
        <v>63</v>
      </c>
      <c r="K20" s="4" t="s">
        <v>35</v>
      </c>
      <c r="L20" s="4" t="s">
        <v>31</v>
      </c>
      <c r="M20" s="13" t="s">
        <v>32</v>
      </c>
      <c r="N20" s="4" t="s">
        <v>35</v>
      </c>
      <c r="O20" s="13" t="s">
        <v>36</v>
      </c>
      <c r="P20" s="3">
        <v>715</v>
      </c>
      <c r="Q20" s="38" t="s">
        <v>34</v>
      </c>
      <c r="R20" s="6">
        <v>43</v>
      </c>
      <c r="S20" s="10">
        <v>20000</v>
      </c>
      <c r="T20" s="7">
        <f t="shared" si="0"/>
        <v>860000</v>
      </c>
      <c r="U20" s="7">
        <f t="shared" si="1"/>
        <v>963200.00000000012</v>
      </c>
      <c r="V20" s="3"/>
      <c r="W20" s="4">
        <v>2014</v>
      </c>
      <c r="X20" s="3"/>
    </row>
    <row r="21" spans="1:24" s="39" customFormat="1" ht="89.25" x14ac:dyDescent="0.25">
      <c r="A21" s="1" t="s">
        <v>147</v>
      </c>
      <c r="B21" s="2" t="s">
        <v>30</v>
      </c>
      <c r="C21" s="13" t="s">
        <v>55</v>
      </c>
      <c r="D21" s="13" t="s">
        <v>56</v>
      </c>
      <c r="E21" s="13" t="s">
        <v>57</v>
      </c>
      <c r="F21" s="13" t="s">
        <v>58</v>
      </c>
      <c r="G21" s="37" t="s">
        <v>42</v>
      </c>
      <c r="H21" s="37">
        <v>0</v>
      </c>
      <c r="I21" s="37">
        <v>471010000</v>
      </c>
      <c r="J21" s="4" t="s">
        <v>64</v>
      </c>
      <c r="K21" s="4" t="s">
        <v>35</v>
      </c>
      <c r="L21" s="4" t="s">
        <v>31</v>
      </c>
      <c r="M21" s="13" t="s">
        <v>32</v>
      </c>
      <c r="N21" s="4" t="s">
        <v>35</v>
      </c>
      <c r="O21" s="13" t="s">
        <v>36</v>
      </c>
      <c r="P21" s="3">
        <v>796</v>
      </c>
      <c r="Q21" s="38" t="s">
        <v>33</v>
      </c>
      <c r="R21" s="6">
        <v>2</v>
      </c>
      <c r="S21" s="10">
        <v>4000</v>
      </c>
      <c r="T21" s="7">
        <f t="shared" si="0"/>
        <v>8000</v>
      </c>
      <c r="U21" s="7">
        <f t="shared" si="1"/>
        <v>8960</v>
      </c>
      <c r="V21" s="3"/>
      <c r="W21" s="4">
        <v>2014</v>
      </c>
      <c r="X21" s="3"/>
    </row>
    <row r="22" spans="1:24" s="39" customFormat="1" ht="63.75" x14ac:dyDescent="0.25">
      <c r="A22" s="1" t="s">
        <v>148</v>
      </c>
      <c r="B22" s="2" t="s">
        <v>30</v>
      </c>
      <c r="C22" s="13" t="s">
        <v>59</v>
      </c>
      <c r="D22" s="13" t="s">
        <v>60</v>
      </c>
      <c r="E22" s="13" t="s">
        <v>61</v>
      </c>
      <c r="F22" s="13" t="s">
        <v>62</v>
      </c>
      <c r="G22" s="37" t="s">
        <v>42</v>
      </c>
      <c r="H22" s="37">
        <v>0</v>
      </c>
      <c r="I22" s="37">
        <v>471010000</v>
      </c>
      <c r="J22" s="4" t="s">
        <v>65</v>
      </c>
      <c r="K22" s="4" t="s">
        <v>35</v>
      </c>
      <c r="L22" s="4" t="s">
        <v>31</v>
      </c>
      <c r="M22" s="13" t="s">
        <v>32</v>
      </c>
      <c r="N22" s="4" t="s">
        <v>35</v>
      </c>
      <c r="O22" s="13" t="s">
        <v>36</v>
      </c>
      <c r="P22" s="3">
        <v>796</v>
      </c>
      <c r="Q22" s="38" t="s">
        <v>33</v>
      </c>
      <c r="R22" s="6">
        <v>2</v>
      </c>
      <c r="S22" s="10">
        <v>2500</v>
      </c>
      <c r="T22" s="7">
        <f t="shared" si="0"/>
        <v>5000</v>
      </c>
      <c r="U22" s="7">
        <f t="shared" si="1"/>
        <v>5600.0000000000009</v>
      </c>
      <c r="V22" s="3"/>
      <c r="W22" s="4">
        <v>2014</v>
      </c>
      <c r="X22" s="3"/>
    </row>
    <row r="23" spans="1:24" s="39" customFormat="1" ht="63.75" x14ac:dyDescent="0.25">
      <c r="A23" s="1" t="s">
        <v>149</v>
      </c>
      <c r="B23" s="2" t="s">
        <v>30</v>
      </c>
      <c r="C23" s="13" t="s">
        <v>66</v>
      </c>
      <c r="D23" s="13" t="s">
        <v>67</v>
      </c>
      <c r="E23" s="13" t="s">
        <v>68</v>
      </c>
      <c r="F23" s="13" t="s">
        <v>69</v>
      </c>
      <c r="G23" s="37" t="s">
        <v>42</v>
      </c>
      <c r="H23" s="37">
        <v>0</v>
      </c>
      <c r="I23" s="37">
        <v>471010000</v>
      </c>
      <c r="J23" s="4" t="s">
        <v>65</v>
      </c>
      <c r="K23" s="4" t="s">
        <v>35</v>
      </c>
      <c r="L23" s="4" t="s">
        <v>31</v>
      </c>
      <c r="M23" s="13" t="s">
        <v>32</v>
      </c>
      <c r="N23" s="4" t="s">
        <v>35</v>
      </c>
      <c r="O23" s="13" t="s">
        <v>36</v>
      </c>
      <c r="P23" s="3">
        <v>715</v>
      </c>
      <c r="Q23" s="38" t="s">
        <v>34</v>
      </c>
      <c r="R23" s="6">
        <v>43</v>
      </c>
      <c r="S23" s="10">
        <v>1200</v>
      </c>
      <c r="T23" s="7">
        <f t="shared" si="0"/>
        <v>51600</v>
      </c>
      <c r="U23" s="7">
        <f t="shared" si="1"/>
        <v>57792.000000000007</v>
      </c>
      <c r="V23" s="3"/>
      <c r="W23" s="4">
        <v>2014</v>
      </c>
      <c r="X23" s="3"/>
    </row>
    <row r="24" spans="1:24" s="39" customFormat="1" ht="63.75" x14ac:dyDescent="0.25">
      <c r="A24" s="1" t="s">
        <v>150</v>
      </c>
      <c r="B24" s="2" t="s">
        <v>30</v>
      </c>
      <c r="C24" s="13" t="s">
        <v>66</v>
      </c>
      <c r="D24" s="13" t="s">
        <v>67</v>
      </c>
      <c r="E24" s="13" t="s">
        <v>68</v>
      </c>
      <c r="F24" s="13" t="s">
        <v>70</v>
      </c>
      <c r="G24" s="37" t="s">
        <v>42</v>
      </c>
      <c r="H24" s="37">
        <v>0</v>
      </c>
      <c r="I24" s="37">
        <v>471010000</v>
      </c>
      <c r="J24" s="4" t="s">
        <v>65</v>
      </c>
      <c r="K24" s="4" t="s">
        <v>35</v>
      </c>
      <c r="L24" s="4" t="s">
        <v>31</v>
      </c>
      <c r="M24" s="13" t="s">
        <v>32</v>
      </c>
      <c r="N24" s="4" t="s">
        <v>35</v>
      </c>
      <c r="O24" s="13" t="s">
        <v>36</v>
      </c>
      <c r="P24" s="3">
        <v>715</v>
      </c>
      <c r="Q24" s="38" t="s">
        <v>34</v>
      </c>
      <c r="R24" s="6">
        <v>43</v>
      </c>
      <c r="S24" s="10">
        <v>1200</v>
      </c>
      <c r="T24" s="7">
        <f t="shared" si="0"/>
        <v>51600</v>
      </c>
      <c r="U24" s="7">
        <f t="shared" si="1"/>
        <v>57792.000000000007</v>
      </c>
      <c r="V24" s="3"/>
      <c r="W24" s="4">
        <v>2014</v>
      </c>
      <c r="X24" s="3"/>
    </row>
    <row r="25" spans="1:24" s="39" customFormat="1" ht="63.75" x14ac:dyDescent="0.25">
      <c r="A25" s="1" t="s">
        <v>151</v>
      </c>
      <c r="B25" s="2" t="s">
        <v>30</v>
      </c>
      <c r="C25" s="13" t="s">
        <v>66</v>
      </c>
      <c r="D25" s="13" t="s">
        <v>67</v>
      </c>
      <c r="E25" s="13" t="s">
        <v>68</v>
      </c>
      <c r="F25" s="13" t="s">
        <v>71</v>
      </c>
      <c r="G25" s="37" t="s">
        <v>42</v>
      </c>
      <c r="H25" s="37">
        <v>0</v>
      </c>
      <c r="I25" s="37">
        <v>471010000</v>
      </c>
      <c r="J25" s="4" t="s">
        <v>65</v>
      </c>
      <c r="K25" s="4" t="s">
        <v>35</v>
      </c>
      <c r="L25" s="4" t="s">
        <v>31</v>
      </c>
      <c r="M25" s="13" t="s">
        <v>32</v>
      </c>
      <c r="N25" s="4" t="s">
        <v>35</v>
      </c>
      <c r="O25" s="13" t="s">
        <v>36</v>
      </c>
      <c r="P25" s="3">
        <v>715</v>
      </c>
      <c r="Q25" s="38" t="s">
        <v>34</v>
      </c>
      <c r="R25" s="6">
        <v>43</v>
      </c>
      <c r="S25" s="10">
        <v>920</v>
      </c>
      <c r="T25" s="7">
        <f t="shared" si="0"/>
        <v>39560</v>
      </c>
      <c r="U25" s="7">
        <f t="shared" si="1"/>
        <v>44307.200000000004</v>
      </c>
      <c r="V25" s="3"/>
      <c r="W25" s="4">
        <v>2014</v>
      </c>
      <c r="X25" s="3"/>
    </row>
    <row r="26" spans="1:24" s="39" customFormat="1" ht="76.5" x14ac:dyDescent="0.25">
      <c r="A26" s="1" t="s">
        <v>152</v>
      </c>
      <c r="B26" s="2" t="s">
        <v>30</v>
      </c>
      <c r="C26" s="13" t="s">
        <v>72</v>
      </c>
      <c r="D26" s="13" t="s">
        <v>73</v>
      </c>
      <c r="E26" s="13" t="s">
        <v>74</v>
      </c>
      <c r="F26" s="13" t="s">
        <v>75</v>
      </c>
      <c r="G26" s="37" t="s">
        <v>42</v>
      </c>
      <c r="H26" s="37">
        <v>0</v>
      </c>
      <c r="I26" s="37">
        <v>471010000</v>
      </c>
      <c r="J26" s="4" t="s">
        <v>65</v>
      </c>
      <c r="K26" s="4" t="s">
        <v>35</v>
      </c>
      <c r="L26" s="4" t="s">
        <v>31</v>
      </c>
      <c r="M26" s="13" t="s">
        <v>32</v>
      </c>
      <c r="N26" s="4" t="s">
        <v>35</v>
      </c>
      <c r="O26" s="13" t="s">
        <v>36</v>
      </c>
      <c r="P26" s="3">
        <v>715</v>
      </c>
      <c r="Q26" s="38" t="s">
        <v>34</v>
      </c>
      <c r="R26" s="6">
        <v>43</v>
      </c>
      <c r="S26" s="10">
        <v>6700</v>
      </c>
      <c r="T26" s="7">
        <f t="shared" si="0"/>
        <v>288100</v>
      </c>
      <c r="U26" s="7">
        <f t="shared" si="1"/>
        <v>322672.00000000006</v>
      </c>
      <c r="V26" s="3"/>
      <c r="W26" s="4">
        <v>2014</v>
      </c>
      <c r="X26" s="3"/>
    </row>
    <row r="27" spans="1:24" s="39" customFormat="1" ht="89.25" x14ac:dyDescent="0.25">
      <c r="A27" s="1" t="s">
        <v>153</v>
      </c>
      <c r="B27" s="2" t="s">
        <v>30</v>
      </c>
      <c r="C27" s="13" t="s">
        <v>76</v>
      </c>
      <c r="D27" s="13" t="s">
        <v>77</v>
      </c>
      <c r="E27" s="13" t="s">
        <v>78</v>
      </c>
      <c r="F27" s="13" t="s">
        <v>79</v>
      </c>
      <c r="G27" s="37" t="s">
        <v>42</v>
      </c>
      <c r="H27" s="37">
        <v>0</v>
      </c>
      <c r="I27" s="37">
        <v>471010000</v>
      </c>
      <c r="J27" s="4" t="s">
        <v>65</v>
      </c>
      <c r="K27" s="4" t="s">
        <v>35</v>
      </c>
      <c r="L27" s="4" t="s">
        <v>31</v>
      </c>
      <c r="M27" s="13" t="s">
        <v>32</v>
      </c>
      <c r="N27" s="4" t="s">
        <v>35</v>
      </c>
      <c r="O27" s="13" t="s">
        <v>36</v>
      </c>
      <c r="P27" s="3">
        <v>715</v>
      </c>
      <c r="Q27" s="38" t="s">
        <v>34</v>
      </c>
      <c r="R27" s="6">
        <v>8</v>
      </c>
      <c r="S27" s="10">
        <v>20000</v>
      </c>
      <c r="T27" s="7">
        <f t="shared" si="0"/>
        <v>160000</v>
      </c>
      <c r="U27" s="7">
        <f t="shared" si="1"/>
        <v>179200.00000000003</v>
      </c>
      <c r="V27" s="3"/>
      <c r="W27" s="4">
        <v>2014</v>
      </c>
      <c r="X27" s="3"/>
    </row>
    <row r="28" spans="1:24" s="39" customFormat="1" ht="63.75" x14ac:dyDescent="0.25">
      <c r="A28" s="1" t="s">
        <v>154</v>
      </c>
      <c r="B28" s="2" t="s">
        <v>30</v>
      </c>
      <c r="C28" s="13" t="s">
        <v>80</v>
      </c>
      <c r="D28" s="13" t="s">
        <v>81</v>
      </c>
      <c r="E28" s="13" t="s">
        <v>82</v>
      </c>
      <c r="F28" s="13" t="s">
        <v>83</v>
      </c>
      <c r="G28" s="37" t="s">
        <v>42</v>
      </c>
      <c r="H28" s="37">
        <v>0</v>
      </c>
      <c r="I28" s="37">
        <v>471010000</v>
      </c>
      <c r="J28" s="4" t="s">
        <v>65</v>
      </c>
      <c r="K28" s="4" t="s">
        <v>35</v>
      </c>
      <c r="L28" s="4" t="s">
        <v>31</v>
      </c>
      <c r="M28" s="13" t="s">
        <v>32</v>
      </c>
      <c r="N28" s="4" t="s">
        <v>35</v>
      </c>
      <c r="O28" s="13" t="s">
        <v>36</v>
      </c>
      <c r="P28" s="3">
        <v>715</v>
      </c>
      <c r="Q28" s="38" t="s">
        <v>34</v>
      </c>
      <c r="R28" s="6">
        <v>8</v>
      </c>
      <c r="S28" s="10">
        <v>16000</v>
      </c>
      <c r="T28" s="7">
        <f t="shared" si="0"/>
        <v>128000</v>
      </c>
      <c r="U28" s="7">
        <f t="shared" si="1"/>
        <v>143360</v>
      </c>
      <c r="V28" s="3"/>
      <c r="W28" s="4">
        <v>2014</v>
      </c>
      <c r="X28" s="3"/>
    </row>
    <row r="29" spans="1:24" s="39" customFormat="1" ht="114.75" x14ac:dyDescent="0.25">
      <c r="A29" s="1" t="s">
        <v>155</v>
      </c>
      <c r="B29" s="2" t="s">
        <v>30</v>
      </c>
      <c r="C29" s="13" t="s">
        <v>139</v>
      </c>
      <c r="D29" s="13" t="s">
        <v>140</v>
      </c>
      <c r="E29" s="13" t="s">
        <v>141</v>
      </c>
      <c r="F29" s="13" t="s">
        <v>142</v>
      </c>
      <c r="G29" s="37" t="s">
        <v>42</v>
      </c>
      <c r="H29" s="37">
        <v>0</v>
      </c>
      <c r="I29" s="37">
        <v>471010000</v>
      </c>
      <c r="J29" s="4" t="s">
        <v>65</v>
      </c>
      <c r="K29" s="4" t="s">
        <v>35</v>
      </c>
      <c r="L29" s="4" t="s">
        <v>31</v>
      </c>
      <c r="M29" s="13" t="s">
        <v>32</v>
      </c>
      <c r="N29" s="4" t="s">
        <v>35</v>
      </c>
      <c r="O29" s="13" t="s">
        <v>36</v>
      </c>
      <c r="P29" s="3">
        <v>715</v>
      </c>
      <c r="Q29" s="38" t="s">
        <v>34</v>
      </c>
      <c r="R29" s="6">
        <v>8</v>
      </c>
      <c r="S29" s="10">
        <v>14000</v>
      </c>
      <c r="T29" s="7">
        <f t="shared" si="0"/>
        <v>112000</v>
      </c>
      <c r="U29" s="7">
        <f t="shared" si="1"/>
        <v>125440.00000000001</v>
      </c>
      <c r="V29" s="3"/>
      <c r="W29" s="4">
        <v>2014</v>
      </c>
      <c r="X29" s="3"/>
    </row>
    <row r="30" spans="1:24" s="39" customFormat="1" ht="76.5" x14ac:dyDescent="0.25">
      <c r="A30" s="1" t="s">
        <v>156</v>
      </c>
      <c r="B30" s="2" t="s">
        <v>30</v>
      </c>
      <c r="C30" s="13" t="s">
        <v>84</v>
      </c>
      <c r="D30" s="13" t="s">
        <v>85</v>
      </c>
      <c r="E30" s="13" t="s">
        <v>86</v>
      </c>
      <c r="F30" s="13" t="s">
        <v>87</v>
      </c>
      <c r="G30" s="37" t="s">
        <v>42</v>
      </c>
      <c r="H30" s="37">
        <v>0</v>
      </c>
      <c r="I30" s="37">
        <v>471010000</v>
      </c>
      <c r="J30" s="4" t="s">
        <v>65</v>
      </c>
      <c r="K30" s="4" t="s">
        <v>35</v>
      </c>
      <c r="L30" s="4" t="s">
        <v>31</v>
      </c>
      <c r="M30" s="13" t="s">
        <v>32</v>
      </c>
      <c r="N30" s="4" t="s">
        <v>35</v>
      </c>
      <c r="O30" s="13" t="s">
        <v>36</v>
      </c>
      <c r="P30" s="3">
        <v>839</v>
      </c>
      <c r="Q30" s="38" t="s">
        <v>90</v>
      </c>
      <c r="R30" s="6">
        <v>8</v>
      </c>
      <c r="S30" s="10">
        <v>13500</v>
      </c>
      <c r="T30" s="7">
        <f t="shared" si="0"/>
        <v>108000</v>
      </c>
      <c r="U30" s="7">
        <f t="shared" si="1"/>
        <v>120960.00000000001</v>
      </c>
      <c r="V30" s="3"/>
      <c r="W30" s="4">
        <v>2014</v>
      </c>
      <c r="X30" s="3"/>
    </row>
    <row r="31" spans="1:24" s="39" customFormat="1" ht="76.5" x14ac:dyDescent="0.25">
      <c r="A31" s="1" t="s">
        <v>157</v>
      </c>
      <c r="B31" s="2" t="s">
        <v>30</v>
      </c>
      <c r="C31" s="13" t="s">
        <v>88</v>
      </c>
      <c r="D31" s="13" t="s">
        <v>89</v>
      </c>
      <c r="E31" s="13" t="s">
        <v>136</v>
      </c>
      <c r="F31" s="13" t="s">
        <v>91</v>
      </c>
      <c r="G31" s="37" t="s">
        <v>42</v>
      </c>
      <c r="H31" s="37">
        <v>0</v>
      </c>
      <c r="I31" s="37">
        <v>471010000</v>
      </c>
      <c r="J31" s="4" t="s">
        <v>65</v>
      </c>
      <c r="K31" s="4" t="s">
        <v>35</v>
      </c>
      <c r="L31" s="4" t="s">
        <v>31</v>
      </c>
      <c r="M31" s="13" t="s">
        <v>32</v>
      </c>
      <c r="N31" s="4" t="s">
        <v>35</v>
      </c>
      <c r="O31" s="13" t="s">
        <v>36</v>
      </c>
      <c r="P31" s="3">
        <v>839</v>
      </c>
      <c r="Q31" s="38" t="s">
        <v>90</v>
      </c>
      <c r="R31" s="6">
        <v>8</v>
      </c>
      <c r="S31" s="10">
        <v>9000</v>
      </c>
      <c r="T31" s="7">
        <f t="shared" si="0"/>
        <v>72000</v>
      </c>
      <c r="U31" s="7">
        <f t="shared" si="1"/>
        <v>80640.000000000015</v>
      </c>
      <c r="V31" s="3"/>
      <c r="W31" s="4">
        <v>2014</v>
      </c>
      <c r="X31" s="3"/>
    </row>
    <row r="32" spans="1:24" s="39" customFormat="1" ht="63.75" x14ac:dyDescent="0.25">
      <c r="A32" s="1" t="s">
        <v>158</v>
      </c>
      <c r="B32" s="2" t="s">
        <v>30</v>
      </c>
      <c r="C32" s="13" t="s">
        <v>92</v>
      </c>
      <c r="D32" s="13" t="s">
        <v>93</v>
      </c>
      <c r="E32" s="13" t="s">
        <v>94</v>
      </c>
      <c r="F32" s="13" t="s">
        <v>95</v>
      </c>
      <c r="G32" s="37" t="s">
        <v>42</v>
      </c>
      <c r="H32" s="37">
        <v>0</v>
      </c>
      <c r="I32" s="37">
        <v>471010000</v>
      </c>
      <c r="J32" s="4" t="s">
        <v>65</v>
      </c>
      <c r="K32" s="4" t="s">
        <v>35</v>
      </c>
      <c r="L32" s="4" t="s">
        <v>31</v>
      </c>
      <c r="M32" s="13" t="s">
        <v>32</v>
      </c>
      <c r="N32" s="4" t="s">
        <v>35</v>
      </c>
      <c r="O32" s="13" t="s">
        <v>36</v>
      </c>
      <c r="P32" s="3">
        <v>839</v>
      </c>
      <c r="Q32" s="38" t="s">
        <v>90</v>
      </c>
      <c r="R32" s="6">
        <v>7</v>
      </c>
      <c r="S32" s="10">
        <v>10000</v>
      </c>
      <c r="T32" s="7">
        <f t="shared" si="0"/>
        <v>70000</v>
      </c>
      <c r="U32" s="7">
        <f t="shared" si="1"/>
        <v>78400.000000000015</v>
      </c>
      <c r="V32" s="3"/>
      <c r="W32" s="4">
        <v>2014</v>
      </c>
      <c r="X32" s="3"/>
    </row>
    <row r="33" spans="1:24" s="39" customFormat="1" ht="63.75" x14ac:dyDescent="0.25">
      <c r="A33" s="1" t="s">
        <v>159</v>
      </c>
      <c r="B33" s="2" t="s">
        <v>30</v>
      </c>
      <c r="C33" s="13" t="s">
        <v>96</v>
      </c>
      <c r="D33" s="13" t="s">
        <v>93</v>
      </c>
      <c r="E33" s="13" t="s">
        <v>97</v>
      </c>
      <c r="F33" s="13" t="s">
        <v>98</v>
      </c>
      <c r="G33" s="37" t="s">
        <v>42</v>
      </c>
      <c r="H33" s="37">
        <v>0</v>
      </c>
      <c r="I33" s="37">
        <v>471010000</v>
      </c>
      <c r="J33" s="4" t="s">
        <v>65</v>
      </c>
      <c r="K33" s="4" t="s">
        <v>35</v>
      </c>
      <c r="L33" s="4" t="s">
        <v>31</v>
      </c>
      <c r="M33" s="13" t="s">
        <v>32</v>
      </c>
      <c r="N33" s="4" t="s">
        <v>35</v>
      </c>
      <c r="O33" s="13" t="s">
        <v>36</v>
      </c>
      <c r="P33" s="3">
        <v>839</v>
      </c>
      <c r="Q33" s="38" t="s">
        <v>90</v>
      </c>
      <c r="R33" s="6">
        <v>1</v>
      </c>
      <c r="S33" s="10">
        <v>14100</v>
      </c>
      <c r="T33" s="7">
        <f t="shared" si="0"/>
        <v>14100</v>
      </c>
      <c r="U33" s="7">
        <f t="shared" si="1"/>
        <v>15792.000000000002</v>
      </c>
      <c r="V33" s="3"/>
      <c r="W33" s="4">
        <v>2014</v>
      </c>
      <c r="X33" s="3"/>
    </row>
    <row r="34" spans="1:24" s="39" customFormat="1" ht="63.75" x14ac:dyDescent="0.25">
      <c r="A34" s="1" t="s">
        <v>160</v>
      </c>
      <c r="B34" s="2" t="s">
        <v>30</v>
      </c>
      <c r="C34" s="13" t="s">
        <v>101</v>
      </c>
      <c r="D34" s="13" t="s">
        <v>99</v>
      </c>
      <c r="E34" s="13" t="s">
        <v>100</v>
      </c>
      <c r="F34" s="13" t="s">
        <v>102</v>
      </c>
      <c r="G34" s="37" t="s">
        <v>42</v>
      </c>
      <c r="H34" s="37">
        <v>0</v>
      </c>
      <c r="I34" s="37">
        <v>471010000</v>
      </c>
      <c r="J34" s="4" t="s">
        <v>65</v>
      </c>
      <c r="K34" s="4" t="s">
        <v>35</v>
      </c>
      <c r="L34" s="4" t="s">
        <v>31</v>
      </c>
      <c r="M34" s="13" t="s">
        <v>32</v>
      </c>
      <c r="N34" s="4" t="s">
        <v>35</v>
      </c>
      <c r="O34" s="13" t="s">
        <v>36</v>
      </c>
      <c r="P34" s="3">
        <v>715</v>
      </c>
      <c r="Q34" s="38" t="s">
        <v>34</v>
      </c>
      <c r="R34" s="6">
        <v>8</v>
      </c>
      <c r="S34" s="10">
        <v>2600</v>
      </c>
      <c r="T34" s="7">
        <f t="shared" si="0"/>
        <v>20800</v>
      </c>
      <c r="U34" s="7">
        <f t="shared" si="1"/>
        <v>23296.000000000004</v>
      </c>
      <c r="V34" s="3"/>
      <c r="W34" s="4">
        <v>2014</v>
      </c>
      <c r="X34" s="3"/>
    </row>
    <row r="35" spans="1:24" s="39" customFormat="1" ht="63.75" x14ac:dyDescent="0.25">
      <c r="A35" s="1" t="s">
        <v>161</v>
      </c>
      <c r="B35" s="2" t="s">
        <v>30</v>
      </c>
      <c r="C35" s="13" t="s">
        <v>105</v>
      </c>
      <c r="D35" s="13" t="s">
        <v>103</v>
      </c>
      <c r="E35" s="13" t="s">
        <v>104</v>
      </c>
      <c r="F35" s="13" t="s">
        <v>103</v>
      </c>
      <c r="G35" s="37" t="s">
        <v>42</v>
      </c>
      <c r="H35" s="37">
        <v>0</v>
      </c>
      <c r="I35" s="37">
        <v>471010000</v>
      </c>
      <c r="J35" s="4" t="s">
        <v>65</v>
      </c>
      <c r="K35" s="4" t="s">
        <v>35</v>
      </c>
      <c r="L35" s="4" t="s">
        <v>31</v>
      </c>
      <c r="M35" s="13" t="s">
        <v>32</v>
      </c>
      <c r="N35" s="4" t="s">
        <v>35</v>
      </c>
      <c r="O35" s="13" t="s">
        <v>36</v>
      </c>
      <c r="P35" s="3">
        <v>715</v>
      </c>
      <c r="Q35" s="38" t="s">
        <v>34</v>
      </c>
      <c r="R35" s="6">
        <v>1</v>
      </c>
      <c r="S35" s="10">
        <v>7500</v>
      </c>
      <c r="T35" s="7">
        <f t="shared" si="0"/>
        <v>7500</v>
      </c>
      <c r="U35" s="7">
        <f t="shared" si="1"/>
        <v>8400</v>
      </c>
      <c r="V35" s="3"/>
      <c r="W35" s="4">
        <v>2014</v>
      </c>
      <c r="X35" s="3"/>
    </row>
    <row r="36" spans="1:24" s="39" customFormat="1" ht="63.75" x14ac:dyDescent="0.25">
      <c r="A36" s="1" t="s">
        <v>162</v>
      </c>
      <c r="B36" s="2" t="s">
        <v>30</v>
      </c>
      <c r="C36" s="13" t="s">
        <v>106</v>
      </c>
      <c r="D36" s="13" t="s">
        <v>107</v>
      </c>
      <c r="E36" s="13" t="s">
        <v>108</v>
      </c>
      <c r="F36" s="13" t="s">
        <v>109</v>
      </c>
      <c r="G36" s="37" t="s">
        <v>42</v>
      </c>
      <c r="H36" s="37">
        <v>0</v>
      </c>
      <c r="I36" s="37">
        <v>471010000</v>
      </c>
      <c r="J36" s="4" t="s">
        <v>65</v>
      </c>
      <c r="K36" s="4" t="s">
        <v>35</v>
      </c>
      <c r="L36" s="4" t="s">
        <v>31</v>
      </c>
      <c r="M36" s="13" t="s">
        <v>32</v>
      </c>
      <c r="N36" s="4" t="s">
        <v>35</v>
      </c>
      <c r="O36" s="13" t="s">
        <v>36</v>
      </c>
      <c r="P36" s="3">
        <v>839</v>
      </c>
      <c r="Q36" s="38" t="s">
        <v>90</v>
      </c>
      <c r="R36" s="6">
        <v>43</v>
      </c>
      <c r="S36" s="10">
        <v>18000</v>
      </c>
      <c r="T36" s="7">
        <f t="shared" si="0"/>
        <v>774000</v>
      </c>
      <c r="U36" s="7">
        <f t="shared" si="1"/>
        <v>866880.00000000012</v>
      </c>
      <c r="V36" s="3"/>
      <c r="W36" s="4">
        <v>2014</v>
      </c>
      <c r="X36" s="3"/>
    </row>
    <row r="37" spans="1:24" s="39" customFormat="1" ht="140.25" x14ac:dyDescent="0.25">
      <c r="A37" s="1" t="s">
        <v>163</v>
      </c>
      <c r="B37" s="2" t="s">
        <v>30</v>
      </c>
      <c r="C37" s="13" t="s">
        <v>110</v>
      </c>
      <c r="D37" s="13" t="s">
        <v>111</v>
      </c>
      <c r="E37" s="13" t="s">
        <v>112</v>
      </c>
      <c r="F37" s="13" t="s">
        <v>113</v>
      </c>
      <c r="G37" s="37" t="s">
        <v>42</v>
      </c>
      <c r="H37" s="37">
        <v>0</v>
      </c>
      <c r="I37" s="37">
        <v>471010000</v>
      </c>
      <c r="J37" s="4" t="s">
        <v>65</v>
      </c>
      <c r="K37" s="4" t="s">
        <v>35</v>
      </c>
      <c r="L37" s="4" t="s">
        <v>31</v>
      </c>
      <c r="M37" s="13" t="s">
        <v>32</v>
      </c>
      <c r="N37" s="4" t="s">
        <v>35</v>
      </c>
      <c r="O37" s="13" t="s">
        <v>36</v>
      </c>
      <c r="P37" s="3">
        <v>839</v>
      </c>
      <c r="Q37" s="38" t="s">
        <v>90</v>
      </c>
      <c r="R37" s="6">
        <v>3</v>
      </c>
      <c r="S37" s="10">
        <v>13200</v>
      </c>
      <c r="T37" s="7">
        <f t="shared" si="0"/>
        <v>39600</v>
      </c>
      <c r="U37" s="7">
        <f t="shared" si="1"/>
        <v>44352.000000000007</v>
      </c>
      <c r="V37" s="3"/>
      <c r="W37" s="4">
        <v>2014</v>
      </c>
      <c r="X37" s="3"/>
    </row>
    <row r="38" spans="1:24" s="39" customFormat="1" ht="63.75" x14ac:dyDescent="0.25">
      <c r="A38" s="1" t="s">
        <v>164</v>
      </c>
      <c r="B38" s="2" t="s">
        <v>30</v>
      </c>
      <c r="C38" s="13" t="s">
        <v>116</v>
      </c>
      <c r="D38" s="13" t="s">
        <v>114</v>
      </c>
      <c r="E38" s="13" t="s">
        <v>115</v>
      </c>
      <c r="F38" s="13" t="s">
        <v>137</v>
      </c>
      <c r="G38" s="37" t="s">
        <v>42</v>
      </c>
      <c r="H38" s="37">
        <v>0</v>
      </c>
      <c r="I38" s="37">
        <v>471010000</v>
      </c>
      <c r="J38" s="4" t="s">
        <v>65</v>
      </c>
      <c r="K38" s="4" t="s">
        <v>35</v>
      </c>
      <c r="L38" s="4" t="s">
        <v>31</v>
      </c>
      <c r="M38" s="13" t="s">
        <v>32</v>
      </c>
      <c r="N38" s="4" t="s">
        <v>35</v>
      </c>
      <c r="O38" s="13" t="s">
        <v>36</v>
      </c>
      <c r="P38" s="3">
        <v>796</v>
      </c>
      <c r="Q38" s="38" t="s">
        <v>33</v>
      </c>
      <c r="R38" s="6">
        <v>43</v>
      </c>
      <c r="S38" s="10">
        <v>10000</v>
      </c>
      <c r="T38" s="7">
        <f t="shared" si="0"/>
        <v>430000</v>
      </c>
      <c r="U38" s="7">
        <f t="shared" si="1"/>
        <v>481600.00000000006</v>
      </c>
      <c r="V38" s="3"/>
      <c r="W38" s="4">
        <v>2014</v>
      </c>
      <c r="X38" s="3"/>
    </row>
    <row r="39" spans="1:24" s="39" customFormat="1" ht="63.75" x14ac:dyDescent="0.25">
      <c r="A39" s="1" t="s">
        <v>165</v>
      </c>
      <c r="B39" s="2" t="s">
        <v>30</v>
      </c>
      <c r="C39" s="13" t="s">
        <v>117</v>
      </c>
      <c r="D39" s="13" t="s">
        <v>118</v>
      </c>
      <c r="E39" s="13" t="s">
        <v>119</v>
      </c>
      <c r="F39" s="13" t="s">
        <v>120</v>
      </c>
      <c r="G39" s="37" t="s">
        <v>42</v>
      </c>
      <c r="H39" s="37">
        <v>0</v>
      </c>
      <c r="I39" s="37">
        <v>471010000</v>
      </c>
      <c r="J39" s="4" t="s">
        <v>65</v>
      </c>
      <c r="K39" s="4" t="s">
        <v>35</v>
      </c>
      <c r="L39" s="4" t="s">
        <v>31</v>
      </c>
      <c r="M39" s="13" t="s">
        <v>32</v>
      </c>
      <c r="N39" s="4" t="s">
        <v>35</v>
      </c>
      <c r="O39" s="13" t="s">
        <v>36</v>
      </c>
      <c r="P39" s="3">
        <v>796</v>
      </c>
      <c r="Q39" s="38" t="s">
        <v>33</v>
      </c>
      <c r="R39" s="6">
        <v>3</v>
      </c>
      <c r="S39" s="10">
        <v>5650</v>
      </c>
      <c r="T39" s="7">
        <f t="shared" ref="T39:T43" si="2">R39*S39</f>
        <v>16950</v>
      </c>
      <c r="U39" s="7">
        <f t="shared" ref="U39:U43" si="3">T39*1.12</f>
        <v>18984</v>
      </c>
      <c r="V39" s="3"/>
      <c r="W39" s="4">
        <v>2014</v>
      </c>
      <c r="X39" s="3"/>
    </row>
    <row r="40" spans="1:24" s="39" customFormat="1" ht="63.75" x14ac:dyDescent="0.25">
      <c r="A40" s="1" t="s">
        <v>166</v>
      </c>
      <c r="B40" s="2" t="s">
        <v>30</v>
      </c>
      <c r="C40" s="13" t="s">
        <v>121</v>
      </c>
      <c r="D40" s="13" t="s">
        <v>122</v>
      </c>
      <c r="E40" s="13" t="s">
        <v>123</v>
      </c>
      <c r="F40" s="13" t="s">
        <v>124</v>
      </c>
      <c r="G40" s="37" t="s">
        <v>42</v>
      </c>
      <c r="H40" s="37">
        <v>0</v>
      </c>
      <c r="I40" s="37">
        <v>471010000</v>
      </c>
      <c r="J40" s="4" t="s">
        <v>65</v>
      </c>
      <c r="K40" s="4" t="s">
        <v>35</v>
      </c>
      <c r="L40" s="4" t="s">
        <v>31</v>
      </c>
      <c r="M40" s="13" t="s">
        <v>32</v>
      </c>
      <c r="N40" s="4" t="s">
        <v>35</v>
      </c>
      <c r="O40" s="13" t="s">
        <v>36</v>
      </c>
      <c r="P40" s="3">
        <v>796</v>
      </c>
      <c r="Q40" s="38" t="s">
        <v>33</v>
      </c>
      <c r="R40" s="6">
        <v>3</v>
      </c>
      <c r="S40" s="10">
        <v>5650</v>
      </c>
      <c r="T40" s="7">
        <f t="shared" si="2"/>
        <v>16950</v>
      </c>
      <c r="U40" s="7">
        <f t="shared" si="3"/>
        <v>18984</v>
      </c>
      <c r="V40" s="3"/>
      <c r="W40" s="4">
        <v>2014</v>
      </c>
      <c r="X40" s="3"/>
    </row>
    <row r="41" spans="1:24" s="39" customFormat="1" ht="63.75" x14ac:dyDescent="0.25">
      <c r="A41" s="1" t="s">
        <v>167</v>
      </c>
      <c r="B41" s="2" t="s">
        <v>30</v>
      </c>
      <c r="C41" s="13" t="s">
        <v>125</v>
      </c>
      <c r="D41" s="13" t="s">
        <v>126</v>
      </c>
      <c r="E41" s="13" t="s">
        <v>127</v>
      </c>
      <c r="F41" s="13" t="s">
        <v>138</v>
      </c>
      <c r="G41" s="37" t="s">
        <v>42</v>
      </c>
      <c r="H41" s="37">
        <v>0</v>
      </c>
      <c r="I41" s="37">
        <v>471010000</v>
      </c>
      <c r="J41" s="4" t="s">
        <v>65</v>
      </c>
      <c r="K41" s="4" t="s">
        <v>35</v>
      </c>
      <c r="L41" s="4" t="s">
        <v>31</v>
      </c>
      <c r="M41" s="13" t="s">
        <v>32</v>
      </c>
      <c r="N41" s="4" t="s">
        <v>35</v>
      </c>
      <c r="O41" s="13" t="s">
        <v>36</v>
      </c>
      <c r="P41" s="3">
        <v>796</v>
      </c>
      <c r="Q41" s="38" t="s">
        <v>33</v>
      </c>
      <c r="R41" s="6">
        <v>2</v>
      </c>
      <c r="S41" s="10">
        <v>20000</v>
      </c>
      <c r="T41" s="7">
        <f t="shared" si="2"/>
        <v>40000</v>
      </c>
      <c r="U41" s="7">
        <f t="shared" si="3"/>
        <v>44800.000000000007</v>
      </c>
      <c r="V41" s="3"/>
      <c r="W41" s="4">
        <v>2014</v>
      </c>
      <c r="X41" s="3"/>
    </row>
    <row r="42" spans="1:24" s="39" customFormat="1" ht="63.75" x14ac:dyDescent="0.25">
      <c r="A42" s="1" t="s">
        <v>168</v>
      </c>
      <c r="B42" s="2" t="s">
        <v>30</v>
      </c>
      <c r="C42" s="13" t="s">
        <v>132</v>
      </c>
      <c r="D42" s="13" t="s">
        <v>133</v>
      </c>
      <c r="E42" s="13" t="s">
        <v>134</v>
      </c>
      <c r="F42" s="13" t="s">
        <v>131</v>
      </c>
      <c r="G42" s="37" t="s">
        <v>42</v>
      </c>
      <c r="H42" s="37">
        <v>0</v>
      </c>
      <c r="I42" s="37">
        <v>471010000</v>
      </c>
      <c r="J42" s="4" t="s">
        <v>65</v>
      </c>
      <c r="K42" s="4" t="s">
        <v>35</v>
      </c>
      <c r="L42" s="4" t="s">
        <v>31</v>
      </c>
      <c r="M42" s="13" t="s">
        <v>32</v>
      </c>
      <c r="N42" s="4" t="s">
        <v>35</v>
      </c>
      <c r="O42" s="13" t="s">
        <v>36</v>
      </c>
      <c r="P42" s="3">
        <v>796</v>
      </c>
      <c r="Q42" s="38" t="s">
        <v>33</v>
      </c>
      <c r="R42" s="6">
        <v>2</v>
      </c>
      <c r="S42" s="10">
        <v>16000</v>
      </c>
      <c r="T42" s="7">
        <f t="shared" si="2"/>
        <v>32000</v>
      </c>
      <c r="U42" s="7">
        <f t="shared" si="3"/>
        <v>35840</v>
      </c>
      <c r="V42" s="3"/>
      <c r="W42" s="4">
        <v>2014</v>
      </c>
      <c r="X42" s="3"/>
    </row>
    <row r="43" spans="1:24" s="39" customFormat="1" ht="63.75" x14ac:dyDescent="0.25">
      <c r="A43" s="1" t="s">
        <v>169</v>
      </c>
      <c r="B43" s="2" t="s">
        <v>30</v>
      </c>
      <c r="C43" s="13" t="s">
        <v>128</v>
      </c>
      <c r="D43" s="13" t="s">
        <v>129</v>
      </c>
      <c r="E43" s="13" t="s">
        <v>130</v>
      </c>
      <c r="F43" s="13" t="s">
        <v>135</v>
      </c>
      <c r="G43" s="37" t="s">
        <v>42</v>
      </c>
      <c r="H43" s="37">
        <v>0</v>
      </c>
      <c r="I43" s="37">
        <v>471010000</v>
      </c>
      <c r="J43" s="4" t="s">
        <v>65</v>
      </c>
      <c r="K43" s="4" t="s">
        <v>35</v>
      </c>
      <c r="L43" s="4" t="s">
        <v>31</v>
      </c>
      <c r="M43" s="13" t="s">
        <v>32</v>
      </c>
      <c r="N43" s="4" t="s">
        <v>35</v>
      </c>
      <c r="O43" s="13" t="s">
        <v>36</v>
      </c>
      <c r="P43" s="3">
        <v>796</v>
      </c>
      <c r="Q43" s="38" t="s">
        <v>33</v>
      </c>
      <c r="R43" s="6">
        <v>2</v>
      </c>
      <c r="S43" s="10">
        <v>10000</v>
      </c>
      <c r="T43" s="7">
        <f t="shared" si="2"/>
        <v>20000</v>
      </c>
      <c r="U43" s="7">
        <f t="shared" si="3"/>
        <v>22400.000000000004</v>
      </c>
      <c r="V43" s="3"/>
      <c r="W43" s="4">
        <v>2014</v>
      </c>
      <c r="X43" s="3"/>
    </row>
    <row r="44" spans="1:24" s="8" customFormat="1" x14ac:dyDescent="0.2">
      <c r="A44" s="34" t="s">
        <v>27</v>
      </c>
      <c r="B44" s="18"/>
      <c r="C44" s="3"/>
      <c r="D44" s="3"/>
      <c r="E44" s="9"/>
      <c r="F44" s="9"/>
      <c r="G44" s="3"/>
      <c r="H44" s="3"/>
      <c r="I44" s="3"/>
      <c r="J44" s="4"/>
      <c r="K44" s="14"/>
      <c r="L44" s="3"/>
      <c r="M44" s="3"/>
      <c r="N44" s="14"/>
      <c r="O44" s="3"/>
      <c r="P44" s="3"/>
      <c r="Q44" s="5"/>
      <c r="R44" s="6"/>
      <c r="S44" s="10"/>
      <c r="T44" s="19">
        <f>SUM(T17:T43)</f>
        <v>3984960</v>
      </c>
      <c r="U44" s="19">
        <f>SUM(U17:U43)</f>
        <v>4463155.2000000002</v>
      </c>
      <c r="V44" s="3"/>
      <c r="W44" s="4"/>
      <c r="X44" s="3"/>
    </row>
  </sheetData>
  <sheetProtection password="DE8E" sheet="1" objects="1" scenarios="1"/>
  <autoFilter ref="A14:X14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2014-08-18T13:15:55Z</dcterms:modified>
</cp:coreProperties>
</file>