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definedNames>
    <definedName name="_xlnm._FilterDatabase" localSheetId="0" hidden="1">Sheet0!$A$14:$X$16</definedName>
  </definedNames>
  <calcPr calcId="145621"/>
</workbook>
</file>

<file path=xl/calcChain.xml><?xml version="1.0" encoding="utf-8"?>
<calcChain xmlns="http://schemas.openxmlformats.org/spreadsheetml/2006/main">
  <c r="U117" i="1" l="1"/>
  <c r="T117" i="1"/>
  <c r="U221" i="1"/>
  <c r="T221" i="1"/>
  <c r="U225" i="1"/>
  <c r="T225" i="1"/>
  <c r="U262" i="1"/>
  <c r="T262" i="1"/>
  <c r="U241" i="1"/>
  <c r="T241" i="1"/>
  <c r="U260" i="1" l="1"/>
  <c r="U261" i="1"/>
  <c r="U259" i="1"/>
  <c r="U258" i="1"/>
  <c r="U253" i="1"/>
  <c r="U252" i="1"/>
  <c r="U251" i="1"/>
  <c r="U244" i="1" l="1"/>
  <c r="U230" i="1"/>
  <c r="U257" i="1" l="1"/>
  <c r="U231" i="1" l="1"/>
  <c r="U229" i="1"/>
  <c r="U228" i="1"/>
  <c r="U240" i="1" l="1"/>
  <c r="U239" i="1"/>
  <c r="U238" i="1"/>
  <c r="U245" i="1"/>
  <c r="U232" i="1"/>
  <c r="U247" i="1"/>
  <c r="U234" i="1"/>
  <c r="U255" i="1" l="1"/>
  <c r="U256" i="1"/>
  <c r="T187" i="1" l="1"/>
  <c r="U187" i="1" s="1"/>
  <c r="U186" i="1"/>
  <c r="T186" i="1"/>
  <c r="T84" i="1"/>
  <c r="U84" i="1" s="1"/>
  <c r="T83" i="1"/>
  <c r="U83" i="1" s="1"/>
  <c r="T220" i="1"/>
  <c r="U220" i="1" s="1"/>
  <c r="T205" i="1"/>
  <c r="U205" i="1" s="1"/>
  <c r="T102" i="1"/>
  <c r="U102" i="1" s="1"/>
  <c r="T26" i="1"/>
  <c r="U26" i="1" s="1"/>
  <c r="T129" i="1"/>
  <c r="U129" i="1" s="1"/>
  <c r="T219" i="1" l="1"/>
  <c r="U219" i="1" s="1"/>
  <c r="T116" i="1"/>
  <c r="U116" i="1" s="1"/>
  <c r="T131" i="1"/>
  <c r="U131" i="1" s="1"/>
  <c r="U130" i="1"/>
  <c r="T130" i="1"/>
  <c r="T128" i="1"/>
  <c r="U128" i="1" s="1"/>
  <c r="U127" i="1"/>
  <c r="T127" i="1"/>
  <c r="T126" i="1"/>
  <c r="U126" i="1" s="1"/>
  <c r="U125" i="1"/>
  <c r="T125" i="1"/>
  <c r="T28" i="1"/>
  <c r="U28" i="1" s="1"/>
  <c r="T27" i="1"/>
  <c r="U27" i="1" s="1"/>
  <c r="T25" i="1"/>
  <c r="U25" i="1" s="1"/>
  <c r="T24" i="1"/>
  <c r="U24" i="1" s="1"/>
  <c r="T23" i="1"/>
  <c r="U23" i="1" s="1"/>
  <c r="T22" i="1"/>
  <c r="U22" i="1" s="1"/>
  <c r="T185" i="1" l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38" i="1" l="1"/>
  <c r="U38" i="1" s="1"/>
  <c r="T141" i="1"/>
  <c r="U141" i="1" s="1"/>
  <c r="T157" i="1"/>
  <c r="U157" i="1" s="1"/>
  <c r="T54" i="1"/>
  <c r="U54" i="1" s="1"/>
  <c r="T35" i="1"/>
  <c r="U35" i="1" s="1"/>
  <c r="T138" i="1"/>
  <c r="U138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0" i="1"/>
  <c r="U140" i="1" s="1"/>
  <c r="T139" i="1"/>
  <c r="U139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76" i="1" l="1"/>
  <c r="U76" i="1" s="1"/>
  <c r="T75" i="1"/>
  <c r="U75" i="1" s="1"/>
  <c r="T61" i="1"/>
  <c r="U61" i="1" s="1"/>
  <c r="T60" i="1"/>
  <c r="U60" i="1" s="1"/>
  <c r="T59" i="1"/>
  <c r="U59" i="1" s="1"/>
  <c r="T58" i="1"/>
  <c r="U58" i="1" s="1"/>
  <c r="T65" i="1"/>
  <c r="U65" i="1" s="1"/>
  <c r="T64" i="1"/>
  <c r="U64" i="1" s="1"/>
  <c r="T57" i="1"/>
  <c r="U57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4" i="1"/>
  <c r="U34" i="1" s="1"/>
  <c r="T33" i="1"/>
  <c r="U33" i="1" s="1"/>
  <c r="T32" i="1"/>
  <c r="U32" i="1" s="1"/>
  <c r="T31" i="1"/>
  <c r="U31" i="1" s="1"/>
  <c r="T30" i="1"/>
  <c r="U30" i="1" s="1"/>
  <c r="T74" i="1"/>
  <c r="U74" i="1" s="1"/>
  <c r="T73" i="1"/>
  <c r="U73" i="1" s="1"/>
  <c r="T72" i="1"/>
  <c r="U72" i="1" s="1"/>
  <c r="T71" i="1" l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3" i="1" l="1"/>
  <c r="U63" i="1" s="1"/>
  <c r="T62" i="1"/>
  <c r="U62" i="1" s="1"/>
  <c r="T56" i="1"/>
  <c r="U56" i="1" s="1"/>
  <c r="T55" i="1"/>
  <c r="U55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37" i="1"/>
  <c r="U37" i="1" s="1"/>
  <c r="T36" i="1"/>
  <c r="U36" i="1" s="1"/>
  <c r="T29" i="1"/>
  <c r="U29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23" i="1"/>
  <c r="U123" i="1" s="1"/>
  <c r="T122" i="1"/>
  <c r="U122" i="1" s="1"/>
  <c r="T121" i="1"/>
  <c r="U121" i="1" s="1"/>
  <c r="T120" i="1"/>
  <c r="U120" i="1" s="1"/>
  <c r="T20" i="1"/>
  <c r="U20" i="1" s="1"/>
  <c r="T19" i="1"/>
  <c r="U19" i="1" s="1"/>
  <c r="T18" i="1"/>
  <c r="U18" i="1" s="1"/>
  <c r="T17" i="1"/>
  <c r="U17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U246" i="1" l="1"/>
  <c r="U233" i="1"/>
  <c r="U249" i="1"/>
  <c r="U236" i="1"/>
  <c r="U248" i="1" l="1"/>
  <c r="U235" i="1"/>
  <c r="T124" i="1" l="1"/>
  <c r="U124" i="1" s="1"/>
  <c r="T21" i="1"/>
  <c r="U21" i="1" s="1"/>
  <c r="U250" i="1" l="1"/>
  <c r="U237" i="1"/>
  <c r="U224" i="1" l="1"/>
  <c r="U254" i="1"/>
</calcChain>
</file>

<file path=xl/sharedStrings.xml><?xml version="1.0" encoding="utf-8"?>
<sst xmlns="http://schemas.openxmlformats.org/spreadsheetml/2006/main" count="3379" uniqueCount="726">
  <si>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</si>
  <si>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</si>
  <si>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</si>
  <si>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</si>
  <si>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</si>
  <si>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</si>
  <si>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</si>
  <si>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</si>
  <si>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</si>
  <si>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</si>
  <si>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</si>
  <si>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</si>
  <si>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</si>
  <si>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</si>
  <si>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</si>
  <si>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</si>
  <si>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</si>
  <si>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</si>
  <si>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</si>
  <si>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</si>
  <si>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</si>
  <si>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</si>
  <si>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</si>
  <si>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</si>
  <si>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позиции:</t>
  </si>
  <si>
    <t>Приложение №1</t>
  </si>
  <si>
    <t xml:space="preserve">    "УТВЕРЖДАЮ"   </t>
  </si>
  <si>
    <t>1. Товары</t>
  </si>
  <si>
    <t>И.о. директора ТОО "Управление технологического транспорта и обслуживания скважин"</t>
  </si>
  <si>
    <t xml:space="preserve">               _________________ Рахимов Э.С.</t>
  </si>
  <si>
    <t>ТОО "Управление технологического транспорта и обслуживания скважин"</t>
  </si>
  <si>
    <t>ЭОТТ</t>
  </si>
  <si>
    <t>Республика Казахстан, Мангистауская область, г. Актау, 12 микрорайон, здание 74</t>
  </si>
  <si>
    <t>3. Услуги</t>
  </si>
  <si>
    <t>Исключить следующие позиции</t>
  </si>
  <si>
    <t>Итого</t>
  </si>
  <si>
    <t>Включить следующие позиции</t>
  </si>
  <si>
    <t>Июль-декабрь 2014 года</t>
  </si>
  <si>
    <t>Включить следующие позиции:</t>
  </si>
  <si>
    <t>Республика Казахстан, Мангистауская область, месторождение Каражанбас</t>
  </si>
  <si>
    <t>Август-сентябрь 2014 года</t>
  </si>
  <si>
    <t>Июль-август 2014 года</t>
  </si>
  <si>
    <t>IХ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</si>
  <si>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 xml:space="preserve">                к Приказу №219-П от 8 июля 2014 года</t>
  </si>
  <si>
    <t>226 У</t>
  </si>
  <si>
    <t>49.41.19.90.10.00.00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</si>
  <si>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</si>
  <si>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Услуги по перевозке песчано-гравийной смеси</t>
  </si>
  <si>
    <t>Оплата ежемесячно по факту оказания услуг</t>
  </si>
  <si>
    <t>2. Работы</t>
  </si>
  <si>
    <t>Оплата по факту выполнения работ</t>
  </si>
  <si>
    <t>11 Р</t>
  </si>
  <si>
    <t>09.10.11.16.00.00.00</t>
  </si>
  <si>
    <t>Работы по построению оснований скважин</t>
  </si>
  <si>
    <t>Работы  по построению оснований скважин</t>
  </si>
  <si>
    <t>Выполнение субподрядных работ по строительству площадок под бурения скважин</t>
  </si>
  <si>
    <t>189 У</t>
  </si>
  <si>
    <t>49.41.20.11.00.00.00</t>
  </si>
  <si>
    <t>Услуги по аренде ассенизаторской машины с водителем</t>
  </si>
  <si>
    <t>для сбора септиков со столовой, общежитии и производственных баз на м/р Каражанбас и Каламкас</t>
  </si>
  <si>
    <t>Май-июнь 2014 года</t>
  </si>
  <si>
    <t>Республика Казахстан, Мангистауская область, месторождение Каражанбас и Каламкас</t>
  </si>
  <si>
    <t>Июнь-декабрь 2014 года</t>
  </si>
  <si>
    <t>Оплата по факту оказания услуг</t>
  </si>
  <si>
    <t>189-1 У</t>
  </si>
  <si>
    <t>Август-декабрь 2014 года</t>
  </si>
  <si>
    <t>Столбцы 1, 11, 14, 20 и 21</t>
  </si>
  <si>
    <t>1324 Т</t>
  </si>
  <si>
    <t xml:space="preserve"> Пусковое устроиство</t>
  </si>
  <si>
    <t xml:space="preserve"> ИЗУ - Импульсные зажигающие устройства, Рабочая температура до +105С, импульс 5 кВ, ток, который может пропустить через себя – 5А.Трехконтактные ИЗУ</t>
  </si>
  <si>
    <t xml:space="preserve"> Пусковое устроиство ИЗУ Z400  ДНаТ/МГЛ ламп.</t>
  </si>
  <si>
    <t>ЦПЭ</t>
  </si>
  <si>
    <t>Республика Казахстан, Мангистауская область, г. Актау, База МТС АО "Каражанбасмунай"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</si>
  <si>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</si>
  <si>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</si>
  <si>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</si>
  <si>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</si>
  <si>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Импульсное зажигающее устройство</t>
  </si>
  <si>
    <t>устройство для запуска газоразрядных ламп</t>
  </si>
  <si>
    <t>27.40.41.00.00.00.02.10.1</t>
  </si>
  <si>
    <t xml:space="preserve"> Пусковое устроиство ИЗУ 400 Вт, ДНаТ/МГЛ ламп.</t>
  </si>
  <si>
    <t>1324-1 Т</t>
  </si>
  <si>
    <t>Столбцы 1, 3, 4 и 6</t>
  </si>
  <si>
    <t>184 У</t>
  </si>
  <si>
    <t>49.41.20.16.00.00.00</t>
  </si>
  <si>
    <t>Услуги по аренде автомашины-манипулятора с водителем</t>
  </si>
  <si>
    <t>184-1 У</t>
  </si>
  <si>
    <t>77.32.11.10.14.10.00</t>
  </si>
  <si>
    <t>Услуги по аренде экскаватора с водителем</t>
  </si>
  <si>
    <t>Аренда экскаватора с водителем</t>
  </si>
  <si>
    <t>186 У</t>
  </si>
  <si>
    <t>186-1 У</t>
  </si>
  <si>
    <t>177-1 У</t>
  </si>
  <si>
    <t>77.39.19.05.00.00.00</t>
  </si>
  <si>
    <t>Услуги по аренде специализированного оборудования</t>
  </si>
  <si>
    <t>Аренда оборудования для выполнение работ по строительству шахтовых направлении с сопроводительным персоналом.</t>
  </si>
  <si>
    <t>Июль-декабрь  2014 года</t>
  </si>
  <si>
    <t>177-2 У</t>
  </si>
  <si>
    <t>2540 Т</t>
  </si>
  <si>
    <t>13.92.29.00.00.00.60.88.1</t>
  </si>
  <si>
    <t>Чехол</t>
  </si>
  <si>
    <t>для сварочных агрегатов</t>
  </si>
  <si>
    <t>Чехол для сварочного агрегата   (Чехол)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</si>
  <si>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</si>
  <si>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40 календарных дней со дня заключения договора</t>
  </si>
  <si>
    <t>2541 Т</t>
  </si>
  <si>
    <t>27.40.33.00.00.10.90.01.1</t>
  </si>
  <si>
    <t>Прожектор</t>
  </si>
  <si>
    <t>светодиодный</t>
  </si>
  <si>
    <t>Светодиодный прожектор 220 Вольт.(Прожектор)</t>
  </si>
  <si>
    <t>2542 Т</t>
  </si>
  <si>
    <t>27.33.13.00.00.00.07.00.1</t>
  </si>
  <si>
    <t>Удлинитель</t>
  </si>
  <si>
    <t>электрический</t>
  </si>
  <si>
    <t>Удлинитель электрический 220 Вольт с одной разеткой 30м длиной. (Удлинитель)</t>
  </si>
  <si>
    <t>2543 Т</t>
  </si>
  <si>
    <t>22.19.72.00.00.00.60.10.1</t>
  </si>
  <si>
    <t>Линолеум резиновый</t>
  </si>
  <si>
    <t>Линолиум 2,5м шириной,толщиной 2,8-3,0мм. (Линолеум резиновый)</t>
  </si>
  <si>
    <t>2545 Т</t>
  </si>
  <si>
    <t>22.23.13.30.00.00.10.20.1</t>
  </si>
  <si>
    <t>Емкость кубовая (еврокуб)</t>
  </si>
  <si>
    <t>пластиковая, объем 1000 л</t>
  </si>
  <si>
    <t>Пластиковый бак для воды 1000 литр.</t>
  </si>
  <si>
    <t>2546 Т</t>
  </si>
  <si>
    <t>32.99.59.00.00.00.19.20.1</t>
  </si>
  <si>
    <t>Термос</t>
  </si>
  <si>
    <t>Термосы и прочие бытовые вакуумные сосуды, в собранном виде, объемом более 0,75 л</t>
  </si>
  <si>
    <t>Термос для воды 20 литр. (Термос)</t>
  </si>
  <si>
    <t>2547 Т</t>
  </si>
  <si>
    <t>27.90.32.00.00.01.50.10.1</t>
  </si>
  <si>
    <t>Термопенал</t>
  </si>
  <si>
    <t>для хранения сварочных электродов</t>
  </si>
  <si>
    <t>пенал для хранения электродов на 10кг металлич размеры шхдхв120*590*110  (Термопенал)</t>
  </si>
  <si>
    <t>2548 Т</t>
  </si>
  <si>
    <t>26.51.66.25.00.00.21.01.1</t>
  </si>
  <si>
    <t>Уровень</t>
  </si>
  <si>
    <t>лазерный</t>
  </si>
  <si>
    <t>Уровень, лазерный, 24 дюймов, SML92288 (Уровень)</t>
  </si>
  <si>
    <t>2549 Т</t>
  </si>
  <si>
    <t>25.73.30.00.00.26.11.12.2</t>
  </si>
  <si>
    <t>Клеймо</t>
  </si>
  <si>
    <t>ГОСТ 25726-83, тип 1, буквенные клейма</t>
  </si>
  <si>
    <t>Клеймо-набор: цифры, тведый сплав, №12, ГОСТ 25726-83. (Клеймо буквенные)</t>
  </si>
  <si>
    <t>Комплект</t>
  </si>
  <si>
    <t>2551 Т</t>
  </si>
  <si>
    <t>32.99.11.00.00.00.16.80.1</t>
  </si>
  <si>
    <t>Стекло защитное</t>
  </si>
  <si>
    <t>для сварочной маски</t>
  </si>
  <si>
    <t>Размер  Высота 5 см .Ширина 10,7 см. №9 №10 №11</t>
  </si>
  <si>
    <t>2553 Т</t>
  </si>
  <si>
    <t>28.29.86.10.00.00.00.15.1</t>
  </si>
  <si>
    <t>Сопло</t>
  </si>
  <si>
    <t>к оборудованию газоплазменной резки</t>
  </si>
  <si>
    <t>Сопло №2 для пропановой горелки</t>
  </si>
  <si>
    <t>2554 Т</t>
  </si>
  <si>
    <t>Удлинитель электрический 16/3 110В с одной разеткой 30м длиной, (Удлинитель)</t>
  </si>
  <si>
    <t>2555 Т</t>
  </si>
  <si>
    <t>27.90.31.00.01.02.04.10.1</t>
  </si>
  <si>
    <t>Горелка сварочная</t>
  </si>
  <si>
    <t>для проведения сварочных работ</t>
  </si>
  <si>
    <t>2556 Т</t>
  </si>
  <si>
    <t>26.51.51.16.15.11.11.11.1</t>
  </si>
  <si>
    <t>Ареометр</t>
  </si>
  <si>
    <t>АЭ-1. Диапазон измерения плотности 1100-1300 кг/м.куб.</t>
  </si>
  <si>
    <t>2557 Т</t>
  </si>
  <si>
    <t>26.51.45.00.00.00.03.40.1</t>
  </si>
  <si>
    <t>Нагрузочная вилка</t>
  </si>
  <si>
    <t>для проверки исправности и степени заряда автомобильных аккумуляторных батарей</t>
  </si>
  <si>
    <t>Нагрузочная вилька</t>
  </si>
  <si>
    <t>2559 Т</t>
  </si>
  <si>
    <t>25.92.11.00.00.12.10.14.1</t>
  </si>
  <si>
    <t>Ведро</t>
  </si>
  <si>
    <t>для воды, оцинкованное, вместимостью 10 л, ГОСТ 20558-82</t>
  </si>
  <si>
    <t>Для воды, оцинкованное, вместимостью 10 л, ГОСТ 20558-82</t>
  </si>
  <si>
    <t>2560 Т</t>
  </si>
  <si>
    <t>32.99.11.00.00.00.17.10.1</t>
  </si>
  <si>
    <t>Наколенник</t>
  </si>
  <si>
    <t>Наколенники с двойной пластиковой накладкой</t>
  </si>
  <si>
    <t>Ширина 204 мм. Высота 134 мм. Длина 89мм.</t>
  </si>
  <si>
    <t>280-1 Т</t>
  </si>
  <si>
    <t>32.91.12.00.00.00.14.11.1</t>
  </si>
  <si>
    <t>Кисть малярная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</si>
  <si>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</si>
  <si>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</si>
  <si>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Республика Казахстан, Мангистауская область, месторождение Каражанбас,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</si>
  <si>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Каражанбас, база ТОО  "Управление технологического транспорта и обслуживания скважин"</t>
  </si>
  <si>
    <t>ГОСТ 10597-87. Кисть плоская, ширина 50 мм.</t>
  </si>
  <si>
    <t>282-1 Т</t>
  </si>
  <si>
    <t>ГОСТ 10597-87. Кисть плоская, ширина 63 мм.</t>
  </si>
  <si>
    <t>283-1 Т</t>
  </si>
  <si>
    <t>ГОСТ 10597-87. Кисть плоская, ширина 100 мм.</t>
  </si>
  <si>
    <t>285-1 Т</t>
  </si>
  <si>
    <t>280-2 Т</t>
  </si>
  <si>
    <t>282-2 Т</t>
  </si>
  <si>
    <t>283-2 Т</t>
  </si>
  <si>
    <t>285-2 Т</t>
  </si>
  <si>
    <t>ОИ</t>
  </si>
  <si>
    <t>Июнь-июль 2014 года</t>
  </si>
  <si>
    <t>2540-1 Т</t>
  </si>
  <si>
    <t>2541-1 Т</t>
  </si>
  <si>
    <t>2542-1 Т</t>
  </si>
  <si>
    <t>2543-1 Т</t>
  </si>
  <si>
    <t>2545-1 Т</t>
  </si>
  <si>
    <t>2546-1 Т</t>
  </si>
  <si>
    <t>2547-1 Т</t>
  </si>
  <si>
    <t>2548-1 Т</t>
  </si>
  <si>
    <t>2549-1 Т</t>
  </si>
  <si>
    <t>2551-1 Т</t>
  </si>
  <si>
    <t>2553-1 Т</t>
  </si>
  <si>
    <t>2554-1 Т</t>
  </si>
  <si>
    <t>2555-1 Т</t>
  </si>
  <si>
    <t>2556-1 Т</t>
  </si>
  <si>
    <t>2557-1 Т</t>
  </si>
  <si>
    <t>2559-1 Т</t>
  </si>
  <si>
    <t>2560-1 Т</t>
  </si>
  <si>
    <t>Столбцы 1, 7, 11 и 14</t>
  </si>
  <si>
    <t>Столбцы 1, 7 и 11</t>
  </si>
  <si>
    <t>2075 Т</t>
  </si>
  <si>
    <t>25.94.11.00.00.17.10.16.1</t>
  </si>
  <si>
    <t>Болт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</si>
  <si>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</si>
  <si>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</si>
  <si>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 xml:space="preserve">Май-июнь 2014 года </t>
  </si>
  <si>
    <t>Республика Казахстан, Мангистауская область, г. Актау, производственная база АО "Каражанбасмунай"</t>
  </si>
  <si>
    <t>Килограмм</t>
  </si>
  <si>
    <t>2144-1 Т</t>
  </si>
  <si>
    <t>25.73.10.00.00.10.11.14.1</t>
  </si>
  <si>
    <t>Лопата</t>
  </si>
  <si>
    <t>Лопата совковая с черенком</t>
  </si>
  <si>
    <t>Лопата совковая песочная, ЛСП. ГОСТ 19596-87.</t>
  </si>
  <si>
    <t>25.73.10.00.00.10.10.12.1</t>
  </si>
  <si>
    <t>Лопаты копальные остроконечные (штыковые)</t>
  </si>
  <si>
    <t>Лопата штыковая с черенком</t>
  </si>
  <si>
    <t>2145-1 Т</t>
  </si>
  <si>
    <t>Ножовка</t>
  </si>
  <si>
    <t>2161-1 Т</t>
  </si>
  <si>
    <t>25.73.20.00.00.10.20.10.1</t>
  </si>
  <si>
    <t>по металлу</t>
  </si>
  <si>
    <t xml:space="preserve">Ножовка слесарная по металлу.Чрезвычайно прочная конструкция. Рамка изготовлена из упрочненной хромированной трубы прямоугольного сечения. Алюминиевая черная рукоятка пистолетного типа. Быстродействующий механизм натягивания полотна вмонтирован в рукоятку. Полотно может устанавливаться в различных позициях: горизонтально, под углом 45° и т.д.  Длина 400 мм, масса 530 г. 
</t>
  </si>
  <si>
    <t>26.51.51.16.25.10.10.10.1</t>
  </si>
  <si>
    <t>Рычажный, диапазон измерения плотности 0,72-2,88 гр./см.куб. (удельная плотность)</t>
  </si>
  <si>
    <t>Весы рычажные для определения плотности бурового раствора (ареометр)</t>
  </si>
  <si>
    <t>2162-1 Т</t>
  </si>
  <si>
    <t>2182-1 Т</t>
  </si>
  <si>
    <t xml:space="preserve">Термос для воды 37,8 л. Кейтеринговый контейнер для холодных напитков. Полиэтиленовый материал, устойчивый к трещинам. Удерживает холод в течение многих часов. Новый кран в углублении улучшает наливание напитков. Удобные ручки облегчают перенос. Объем 37,8 л. </t>
  </si>
  <si>
    <t>27.40.21.00.00.11.13.01.1</t>
  </si>
  <si>
    <t>Фонарь</t>
  </si>
  <si>
    <t>галогенный, переносной</t>
  </si>
  <si>
    <t>Съемная аккумуляторная батарея. Время непрерывной работы: 90 мин. Время зарядки: 15 часов. Противоударный корпус. Имеет защиту от перезарядки. Дальность луча: около 1000 м. Имеет магнитный держатель и петлю для удобства в работе. Лампа накаливания P 13,5s; 4.8B / 0.5A. Одобрен: VDE, TUV, SEV, SEMKO, NEMKO. Т</t>
  </si>
  <si>
    <t>2183-1 Т</t>
  </si>
  <si>
    <t>13.92.29.00.00.00.40.20.2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</si>
  <si>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</si>
  <si>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</si>
  <si>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</si>
  <si>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018</t>
  </si>
  <si>
    <t>Метр погонный</t>
  </si>
  <si>
    <t>2184-1 Т</t>
  </si>
  <si>
    <t>32.91.11.00.00.00.12.10.1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</si>
  <si>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</si>
  <si>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</si>
  <si>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</si>
  <si>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2185-1 Т</t>
  </si>
  <si>
    <t>2186-1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</si>
  <si>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</si>
  <si>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</si>
  <si>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</si>
  <si>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Запорный вентиль, Форма 2, Цапфа/Муфта 1/2 NPT, PN 420, DN 5. Запорный и дросселирующий вентиль для средств измерения давления жидкостей, газов и паров. Для агрессивных измеряемых сред, а также для агрессивной окружающей среды. Технологические процессы, химическое и нефтехимическое производство, энергетические установки, горнодобывающая промышленность, морские платформы, очистные сооружения.  Конус затвора нержавеющая сталь 1.4571. Уплотнения PTFE (максимальная температура использования 200 °C). Т-образная рукоятка нержавеющая сталь. Номинальное давление PN 420 бар (6.000 psi).</t>
  </si>
  <si>
    <t>2191-1 Т</t>
  </si>
  <si>
    <t>28.92.12.20.10.60.50.49.1</t>
  </si>
  <si>
    <t>Уплотнительное кольцо</t>
  </si>
  <si>
    <t>для золотника стопорного устройства гидравлического ключа</t>
  </si>
  <si>
    <t>Внутреннее кольцо (для гидравлическая ключа Oil Country 45000)</t>
  </si>
  <si>
    <t>2198-1 Т</t>
  </si>
  <si>
    <t>25.94.13.00.00.10.21.15.1</t>
  </si>
  <si>
    <t>Набор головок</t>
  </si>
  <si>
    <t>для завинчивания и отвинчивания крепежных изделий</t>
  </si>
  <si>
    <t xml:space="preserve">Набор головок 1/2  дюйм. Набор метрических головок 1/2" 23 предмета. Профиль головок: шестигранный. Состав набора: Трещотка 1/2" 1 шт. (Стандарт: DIN 3122, ISO 3315. На внутренней поверхности трещотки 72 зуба. Минимальный угол поворота 5°. На зубчатом сегменте 17 зубьев. Покрытие: хромированное. Рукоятка пластмассовая). Удлинитель 1/2", 125 мм 1 шт. (Стандарт: DIN 3132, ISO 3316. Покрытие: хромированное, полированное. Привод: внутренний квадрат 1/2" с канавкой под шарик). Удлинитель 1/2", 250 мм 1 шт. (Стандарт: DIN 3132, ISO 3316. Покрытие: хромированное, полированное. Привод: внутренний квадрат 1/2" с канавкой под шарик). Соединитель карданный 1/2" (Покрытие: хромированное, полированное. Привод: внутренний квадрат 1/2" с канавкой под шарик. Подпружиненные шарниры позволяют фиксировать углы поворота кардана). Головки 1/2"  19 шт. (10 мм, 11 мм, 12 мм, 13 мм, 14 мм, 15 мм, 16 мм, 17 мм, 18 мм, 19 мм, 20 мм, 21 мм, 22 мм, 24 мм, 26 мм, 27 мм, 28 мм, 30 мм, 32 мм). Футляр металлический. 3
Ложемент. </t>
  </si>
  <si>
    <t>Набор</t>
  </si>
  <si>
    <t>2211-1 Т</t>
  </si>
  <si>
    <t>25.73.30.00.00.25.10.10.1</t>
  </si>
  <si>
    <t>Тиски</t>
  </si>
  <si>
    <t>Слесарные</t>
  </si>
  <si>
    <t>Откидные верстачные тиски модель 25. Крепкий корпус трубных тисок изготовлен из прочного, надежного чугуна. Закаленная легированная сталь делает губки на трубных тисках более износостойкими. Удобная опора для трубы и гибочный ролик. Модель 25 для трубы диаметром от 10 до 114 мм. Каталожный № 40100</t>
  </si>
  <si>
    <t>2214-1 Т</t>
  </si>
  <si>
    <t>25.93.17.00.00.10.11.10.1</t>
  </si>
  <si>
    <t>Цепь</t>
  </si>
  <si>
    <t>Цепи грузовые и их части из черных металлов</t>
  </si>
  <si>
    <t xml:space="preserve">Цепь круглозвенная 10  мм, 8 класс. Материал: легированная сталь. Стандарт: DIN 5687. Коэффициент запаса прочности: 4:1. Калибр цепи 10  мм, шаг 30 мм, рабочая нагрузка 3,15 т, пробная нагрузка 78,5 кН, Разрушающая нагрузка 125,6 кН, масса за 1 м 2,2 кг. </t>
  </si>
  <si>
    <t>006</t>
  </si>
  <si>
    <t>Метр</t>
  </si>
  <si>
    <t>2222-1 Т</t>
  </si>
  <si>
    <t>25.94.13.00.00.10.45.10.2</t>
  </si>
  <si>
    <t>Набор слесарных инструментов</t>
  </si>
  <si>
    <t>набор инструментов для слесарных работ</t>
  </si>
  <si>
    <t>Набор слесарного инструмента</t>
  </si>
  <si>
    <t>25.94.11.00.00.24.01.02.1</t>
  </si>
  <si>
    <t>Шприц для смазки</t>
  </si>
  <si>
    <t>рычажный</t>
  </si>
  <si>
    <t xml:space="preserve">Ручной шприц для смазки. Арт. 0986 00. Используется для нагнетания консистентных смазок через пресс-масленки в подвижные части машин и механизмов. Компонент: Шланг гибкий М10 мм, L=300 мм 1 шт. Переходник М10 1 шт. </t>
  </si>
  <si>
    <t>2223-1 Т</t>
  </si>
  <si>
    <t>2228-1 Т</t>
  </si>
  <si>
    <t>25.73.30.00.00.21.11.10.1</t>
  </si>
  <si>
    <t>Кувалда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</si>
  <si>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</si>
  <si>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Кувалда 5,443 кг.  стальная</t>
  </si>
  <si>
    <t>2258-1 Т</t>
  </si>
  <si>
    <t>27.33.13.00.00.00.07.10.1</t>
  </si>
  <si>
    <t>электрический, на катушке</t>
  </si>
  <si>
    <t xml:space="preserve">Удлинитель электрический на катушках  L-40 м </t>
  </si>
  <si>
    <t>2259-1 Т</t>
  </si>
  <si>
    <t>25.73.20.00.00.10.22.10.1</t>
  </si>
  <si>
    <t>Полотно</t>
  </si>
  <si>
    <t>ножовочное</t>
  </si>
  <si>
    <t>Полотно для ножовки</t>
  </si>
  <si>
    <t>2271-1 Т</t>
  </si>
  <si>
    <t>32.99.59.00.00.00.21.00.1</t>
  </si>
  <si>
    <t>Лента оградительная сигнальная</t>
  </si>
  <si>
    <t>Лента оградительная (сигнальные ленты)</t>
  </si>
  <si>
    <t>2272-1 Т</t>
  </si>
  <si>
    <t>13.99.19.00.00.00.20.17.1</t>
  </si>
  <si>
    <t>Лента липкая изоляционная</t>
  </si>
  <si>
    <t>из многослойных компонентов, ГОСТ 28018-89</t>
  </si>
  <si>
    <t>Лента на тканевой основе с клеящим слоем</t>
  </si>
  <si>
    <t>Рулон</t>
  </si>
  <si>
    <t>25.73.30.00.00.31.10.10.1</t>
  </si>
  <si>
    <t>Щетка</t>
  </si>
  <si>
    <t>металлическая ручная</t>
  </si>
  <si>
    <t xml:space="preserve">Щетка проволочная металлическая </t>
  </si>
  <si>
    <t>2273-1 Т</t>
  </si>
  <si>
    <t>32.91.11.00.00.00.15.10.1</t>
  </si>
  <si>
    <t>Щетка хозяйственная</t>
  </si>
  <si>
    <t>Щетка промывочная</t>
  </si>
  <si>
    <t>2274-1 Т</t>
  </si>
  <si>
    <t>2296-1 Т</t>
  </si>
  <si>
    <t>28.99.39.00.00.06.01.30.1</t>
  </si>
  <si>
    <t>Крестовина</t>
  </si>
  <si>
    <t xml:space="preserve"> к превентору</t>
  </si>
  <si>
    <t>Соединитель</t>
  </si>
  <si>
    <t>2298-1 Т</t>
  </si>
  <si>
    <t>Универсальный соединитель</t>
  </si>
  <si>
    <t>2310-1 Т</t>
  </si>
  <si>
    <t>16.29.11.00.00.00.00.30.1</t>
  </si>
  <si>
    <t>Черенок</t>
  </si>
  <si>
    <t>Черенок для лопаты деревянный</t>
  </si>
  <si>
    <t>2312-1 Т</t>
  </si>
  <si>
    <t>22.19.73.00.00.80.01.01.1</t>
  </si>
  <si>
    <t>Кольцо резиновое</t>
  </si>
  <si>
    <t>уплотнительное</t>
  </si>
  <si>
    <t>Кольцо уплотнительное ЗКШ.00.008. Для колено шарнирной ЗКШ.</t>
  </si>
  <si>
    <t>2138-1 Т</t>
  </si>
  <si>
    <t>25.93.11.00.00.14.10.17.1</t>
  </si>
  <si>
    <t>Канат стальной</t>
  </si>
  <si>
    <t>ГОСТ 2688-80, диаметр каната 6,2 мм</t>
  </si>
  <si>
    <t>Канат стальной ø 6,2 мм</t>
  </si>
  <si>
    <t>25.93.11.00.00.14.10.12.1</t>
  </si>
  <si>
    <t>ГОСТ 2688-80, диаметр каната 4,1 мм</t>
  </si>
  <si>
    <t>Канат стальной ø 4,1 мм</t>
  </si>
  <si>
    <t>2139-1 Т</t>
  </si>
  <si>
    <t>13.94.11.00.00.10.53.02.1</t>
  </si>
  <si>
    <t>Канат</t>
  </si>
  <si>
    <t>Канат полиамидный (капроновый), диаметром10 мм</t>
  </si>
  <si>
    <t>Канат капроновый 10 мм</t>
  </si>
  <si>
    <t>2140-1 Т</t>
  </si>
  <si>
    <t>13.94.11.00.00.10.53.35.1</t>
  </si>
  <si>
    <t>Канат полиамидный (капроновый), диаметром 12 мм</t>
  </si>
  <si>
    <t>Канат капроновый 12 мм</t>
  </si>
  <si>
    <t>2141-1 Т</t>
  </si>
  <si>
    <t>13.94.11.00.00.10.53.04.1</t>
  </si>
  <si>
    <t>Канат полиамидный (капроновый), диаметром 13 мм</t>
  </si>
  <si>
    <t>Канат капроновый 14 мм</t>
  </si>
  <si>
    <t>2142-1 Т</t>
  </si>
  <si>
    <t>2148-1 Т</t>
  </si>
  <si>
    <t>32.91.12.00.00.00.14.12.1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</si>
  <si>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</si>
  <si>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</si>
  <si>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2149-1 Т</t>
  </si>
  <si>
    <t xml:space="preserve">Термоконтейнер для еды. Три автономных отсека для трех блюд. Держатель для загрузки горячих и холодных блюд. </t>
  </si>
  <si>
    <t>22.29.23.00.00.00.11.42.1</t>
  </si>
  <si>
    <t>пластиковое круглое</t>
  </si>
  <si>
    <t>Объем 12 литр. Материал пластик, с металлической ручкой.</t>
  </si>
  <si>
    <t>2150-1 Т</t>
  </si>
  <si>
    <t>2155-1 Т</t>
  </si>
  <si>
    <t xml:space="preserve">Кувалда </t>
  </si>
  <si>
    <t>Кувалда 7 кг.</t>
  </si>
  <si>
    <t>16.29.11.00.00.00.00.31.1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</si>
  <si>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</si>
  <si>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</si>
  <si>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2156-1 Т</t>
  </si>
  <si>
    <t>25.99.29.00.10.11.11.30.1</t>
  </si>
  <si>
    <t>Скоба</t>
  </si>
  <si>
    <t>для образования шарнирного цепного соединения, тип - СК</t>
  </si>
  <si>
    <t>Скоба такелажная типа G-2130 размер 3/4” грузоподъемность 4,75 т.</t>
  </si>
  <si>
    <t>2157-1 Т</t>
  </si>
  <si>
    <t>2217-1 Т</t>
  </si>
  <si>
    <t>22.19.35.00.00.41.10.03.1</t>
  </si>
  <si>
    <t>Рукав</t>
  </si>
  <si>
    <t>буровой, резиновый, условный диаметр 50 мм, рабочее давление 250 атм</t>
  </si>
  <si>
    <t xml:space="preserve">Шланг циркуляционный  L-12 м. Спиральный шланг ISO 3862-1 тип 4SH, EN 856 тип 4SH. Серия фитинга 73. </t>
  </si>
  <si>
    <t>2218-1 Т</t>
  </si>
  <si>
    <t>25.94.11.00.00.26.35.01.1</t>
  </si>
  <si>
    <t>Шпилька</t>
  </si>
  <si>
    <t>длина 160 мм</t>
  </si>
  <si>
    <t>Шпилька 1-1/8" 8 ниток на 1" L-160 mm с одной гайкой</t>
  </si>
  <si>
    <t>25.94.11.00.00.26.42.01.1</t>
  </si>
  <si>
    <t>длина 260 мм</t>
  </si>
  <si>
    <t>Шпилька 1-1/8" 8 ниток на 1" L-250 mm с одной гайкой</t>
  </si>
  <si>
    <t>2219-1 Т</t>
  </si>
  <si>
    <t>25.94.11.00.00.26.31.01.1</t>
  </si>
  <si>
    <t>длина 120 мм</t>
  </si>
  <si>
    <t>Шпилька G1" 8 ниток на 1 дюйм L-120 mm с одной гайкой</t>
  </si>
  <si>
    <t>2220-1 Т</t>
  </si>
  <si>
    <t>Шпилька G1" 8 ниток на 1 дюйм L-250 mm с одной гайкой</t>
  </si>
  <si>
    <t>2221-1 Т</t>
  </si>
  <si>
    <t>2315-1 Т</t>
  </si>
  <si>
    <t>25.99.29.00.01.19.01.01.1</t>
  </si>
  <si>
    <t>Желонка</t>
  </si>
  <si>
    <t>механическая, кабельная</t>
  </si>
  <si>
    <t>Механическая желонка</t>
  </si>
  <si>
    <t>50 календарных дней со дня заключения договора</t>
  </si>
  <si>
    <t>Обратный клапан для мех желонки</t>
  </si>
  <si>
    <t>25.99.29.00.01.15.14.10.1</t>
  </si>
  <si>
    <t>Клапан</t>
  </si>
  <si>
    <t>Обратный клапан</t>
  </si>
  <si>
    <t>2316-2 Т</t>
  </si>
  <si>
    <t>2568 Т</t>
  </si>
  <si>
    <t>26.51.31.00.00.01.16.10.1</t>
  </si>
  <si>
    <t>Весы</t>
  </si>
  <si>
    <t>Товарные электронные</t>
  </si>
  <si>
    <t>2569 Т</t>
  </si>
  <si>
    <t>28.29.32.00.00.00.13.16.1</t>
  </si>
  <si>
    <t>Весы бытовые напольные</t>
  </si>
  <si>
    <t>весы бытовые напольные с наибольшим пределом взвешивания весов 150 кг</t>
  </si>
  <si>
    <t>Напольные весы</t>
  </si>
  <si>
    <t>Тележка</t>
  </si>
  <si>
    <t>2571 Т</t>
  </si>
  <si>
    <t>30.99.10.00.00.00.10.30.1</t>
  </si>
  <si>
    <t>Ручные четырехколесные платформенные тележки для перемещения крупногабаритных грузов или – большого количества мелкого груза,могут быть как плоскими, так и оборудованными бортами.Тип покрышек (резина, полиуретан, протектор и др.), оснащены поворотными и не поворотными колесными опорами</t>
  </si>
  <si>
    <t>Платформенные тележки с маленьким бортиком 150мм</t>
  </si>
  <si>
    <t>2572 Т</t>
  </si>
  <si>
    <t>25.99.29.00.02.13.11.10.1</t>
  </si>
  <si>
    <t>Лестница</t>
  </si>
  <si>
    <t>Алюминиевый сплав</t>
  </si>
  <si>
    <t>Лестница складская разборная</t>
  </si>
  <si>
    <t>2573 Т</t>
  </si>
  <si>
    <t>Лестница складская</t>
  </si>
  <si>
    <t>2574 Т</t>
  </si>
  <si>
    <t>26.20.18.00.03.13.12.10.1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</si>
  <si>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</si>
  <si>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</si>
  <si>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Многофункциональный принтер</t>
  </si>
  <si>
    <t>2576 Т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</si>
  <si>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</si>
  <si>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</si>
  <si>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</si>
  <si>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 L-5м</t>
  </si>
  <si>
    <t>2577 Т</t>
  </si>
  <si>
    <t>Рулетка карманная. L 3 m.</t>
  </si>
  <si>
    <t>2578 Т</t>
  </si>
  <si>
    <t>22.29.25.00.00.00.19.15.1</t>
  </si>
  <si>
    <t>Маркер</t>
  </si>
  <si>
    <t>Маркер пластиковый перманентный (нестираемый), круглый наконечник 2,5мм</t>
  </si>
  <si>
    <t>Маркер: перманентный, несмываемый, черный, канцелярский</t>
  </si>
  <si>
    <t>2579 Т</t>
  </si>
  <si>
    <t>17.29.11.10.00.00.40.10.1</t>
  </si>
  <si>
    <t>Бирка</t>
  </si>
  <si>
    <t>информационная, бумажная</t>
  </si>
  <si>
    <t>Бирка: бумажная, для инвентаря, 60мм х 120мм, со шнурком</t>
  </si>
  <si>
    <t>2580 Т</t>
  </si>
  <si>
    <t>13.94.11.00.00.50.10.09.1</t>
  </si>
  <si>
    <t>Ленточный строп текстильный</t>
  </si>
  <si>
    <t>Петлевой, грузоподъемностью менее 1 тн</t>
  </si>
  <si>
    <t>СТП (Строп текстильный петлевой)</t>
  </si>
  <si>
    <t>2581 Т</t>
  </si>
  <si>
    <t>25.72.11.00.00.10.12.10.1</t>
  </si>
  <si>
    <t>Замок</t>
  </si>
  <si>
    <t>Замок навесной</t>
  </si>
  <si>
    <t>Навесные замки в защитном кожухе.</t>
  </si>
  <si>
    <t>2582 Т</t>
  </si>
  <si>
    <t>32.99.16.00.00.00.14.12.1</t>
  </si>
  <si>
    <t>Доска</t>
  </si>
  <si>
    <t>магнитная</t>
  </si>
  <si>
    <t>Доска магнитная 90х120</t>
  </si>
  <si>
    <t>2568-1 Т</t>
  </si>
  <si>
    <t>2569-1 Т</t>
  </si>
  <si>
    <t>2571-1 Т</t>
  </si>
  <si>
    <t>2572-1 Т</t>
  </si>
  <si>
    <t>2573-1 Т</t>
  </si>
  <si>
    <t>2574-1 Т</t>
  </si>
  <si>
    <t>2576-1 Т</t>
  </si>
  <si>
    <t>2577-1 Т</t>
  </si>
  <si>
    <t>2578-1 Т</t>
  </si>
  <si>
    <t>2579-1 Т</t>
  </si>
  <si>
    <t>2580-1 Т</t>
  </si>
  <si>
    <t>2581-1 Т</t>
  </si>
  <si>
    <t>2582-1 Т</t>
  </si>
  <si>
    <t>Столбцы 1 и 11</t>
  </si>
  <si>
    <t>2075-1 Т</t>
  </si>
  <si>
    <t>2138-2 Т</t>
  </si>
  <si>
    <t>2139-2 Т</t>
  </si>
  <si>
    <t>2140-2 Т</t>
  </si>
  <si>
    <t>2141-2 Т</t>
  </si>
  <si>
    <t>2142-2 Т</t>
  </si>
  <si>
    <t>2144-2 Т</t>
  </si>
  <si>
    <t>2145-2 Т</t>
  </si>
  <si>
    <t>2148-2 Т</t>
  </si>
  <si>
    <t>2149-2 Т</t>
  </si>
  <si>
    <t>2150-2 Т</t>
  </si>
  <si>
    <t>2155-2 Т</t>
  </si>
  <si>
    <t>2156-2 Т</t>
  </si>
  <si>
    <t>2157-2 Т</t>
  </si>
  <si>
    <t>2161-2 Т</t>
  </si>
  <si>
    <t>2162-2 Т</t>
  </si>
  <si>
    <t>2182-2 Т</t>
  </si>
  <si>
    <t>2183-2 Т</t>
  </si>
  <si>
    <t>2184-2 Т</t>
  </si>
  <si>
    <t>2185-2 Т</t>
  </si>
  <si>
    <t>2186-2 Т</t>
  </si>
  <si>
    <t>2191-2 Т</t>
  </si>
  <si>
    <t>2198-2 Т</t>
  </si>
  <si>
    <t>2211-2 Т</t>
  </si>
  <si>
    <t>2214-2 Т</t>
  </si>
  <si>
    <t>2217-2 Т</t>
  </si>
  <si>
    <t>2218-2 Т</t>
  </si>
  <si>
    <t>2219-2 Т</t>
  </si>
  <si>
    <t>2220-2 Т</t>
  </si>
  <si>
    <t>2221-2 Т</t>
  </si>
  <si>
    <t>2222-2 Т</t>
  </si>
  <si>
    <t>2223-2 Т</t>
  </si>
  <si>
    <t>2228-2 Т</t>
  </si>
  <si>
    <t>2258-2 Т</t>
  </si>
  <si>
    <t>2259-2 Т</t>
  </si>
  <si>
    <t>2271-2 Т</t>
  </si>
  <si>
    <t>2272-2 Т</t>
  </si>
  <si>
    <t>2273-2 Т</t>
  </si>
  <si>
    <t>2274-2 Т</t>
  </si>
  <si>
    <t>2296-2 Т</t>
  </si>
  <si>
    <t>2298-2 Т</t>
  </si>
  <si>
    <t>2310-2 Т</t>
  </si>
  <si>
    <t>2312-2 Т</t>
  </si>
  <si>
    <t>2315-2 Т</t>
  </si>
  <si>
    <t>2316-3 Т</t>
  </si>
  <si>
    <t>2143 Т</t>
  </si>
  <si>
    <t>Замок навесной, ГОСТ 5089-56.</t>
  </si>
  <si>
    <t xml:space="preserve">Март-апрель 2014 года </t>
  </si>
  <si>
    <t>2143-1 Т</t>
  </si>
  <si>
    <t>2199 Т</t>
  </si>
  <si>
    <t>25.94.13.00.00.10.40.11.1</t>
  </si>
  <si>
    <t>Набор ключей</t>
  </si>
  <si>
    <t>Набор ключей комбинированных 28 шт. (от 5,5  до 34 мм)</t>
  </si>
  <si>
    <t>2199-1 Т</t>
  </si>
  <si>
    <t>2147-1 Т</t>
  </si>
  <si>
    <t>22.29.21.20.00.00.10.10.1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</si>
  <si>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</si>
  <si>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</si>
  <si>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</si>
  <si>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2147-2 Т</t>
  </si>
  <si>
    <t>Столбцы 1, 7, и 11</t>
  </si>
  <si>
    <t>2380 Т</t>
  </si>
  <si>
    <t>58.11.10.00.00.00.00.60.1</t>
  </si>
  <si>
    <t>Книга печатная</t>
  </si>
  <si>
    <t>непериодическое издание, с тематическим содержанием</t>
  </si>
  <si>
    <t>Книги исторические</t>
  </si>
  <si>
    <t>25 календарных дней со дня заключения договора</t>
  </si>
  <si>
    <t>2381 Т</t>
  </si>
  <si>
    <t>58.11.12.00.00.00.00.10.1</t>
  </si>
  <si>
    <t>Книги научно-технические и академические печатные</t>
  </si>
  <si>
    <t>Книги научно -техническме м академические  — это литература, относящаяся к области техники и производства (каталоги изделий, инструкции по эксплуатации, обслуживанию и ремонту, каталоги деталей, патенты и т. п.).</t>
  </si>
  <si>
    <t>Книги научные-технические</t>
  </si>
  <si>
    <t>2382 Т</t>
  </si>
  <si>
    <t>Книги художественные</t>
  </si>
  <si>
    <t>2383 Т</t>
  </si>
  <si>
    <t>01.19.21.00.00.00.04.10.1</t>
  </si>
  <si>
    <t>Растения комнатные</t>
  </si>
  <si>
    <t>цветы и растения комнатные в горшках</t>
  </si>
  <si>
    <t>Живые цветы</t>
  </si>
  <si>
    <t>2384 Т</t>
  </si>
  <si>
    <t>32.99.84.10.00.00.00.11.2</t>
  </si>
  <si>
    <t>Грунт (почвенная смесь)</t>
  </si>
  <si>
    <t>земляная смесь для растений</t>
  </si>
  <si>
    <t>Земля для растения</t>
  </si>
  <si>
    <t>2385 Т</t>
  </si>
  <si>
    <t>20.15.71.00.00.00.10.10.2</t>
  </si>
  <si>
    <t>Удобрения содержащие три питательных элемента: азот, фосфор и калий, более 10% азота</t>
  </si>
  <si>
    <t>Высококонцентрированные удобрения, которое содержит азот, фосфор и калий в хорошо усвояемой растениями, преимущественно водорастворимой форме</t>
  </si>
  <si>
    <t>Удобрение для растении</t>
  </si>
  <si>
    <t>2380-1 Т</t>
  </si>
  <si>
    <t>2381-1 Т</t>
  </si>
  <si>
    <t>2382-1 Т</t>
  </si>
  <si>
    <t>2383-1 Т</t>
  </si>
  <si>
    <t>2384-1 Т</t>
  </si>
  <si>
    <t>2385-1 Т</t>
  </si>
  <si>
    <t>1394-2 Т</t>
  </si>
  <si>
    <t>26.20.16.11.13.11.11.10.1</t>
  </si>
  <si>
    <t>Картридж</t>
  </si>
  <si>
    <t>Тонерный. Черный.</t>
  </si>
  <si>
    <t>Картридж для принтера   HP Color LaserJet CP4525 (черный)</t>
  </si>
  <si>
    <t>авансовый платеж - 30%, оставшаяся часть в течение 30 р.д. с момента подписания акта приема-передачи</t>
  </si>
  <si>
    <t>ОТП</t>
  </si>
  <si>
    <t>26.20.16.11.13.12.11.20.1</t>
  </si>
  <si>
    <t>Тонерный. Цветной. Yellow.</t>
  </si>
  <si>
    <t>Картридж для HP  принтера  Color LaserJet CP4525 (желтый)</t>
  </si>
  <si>
    <t>1395-2 Т</t>
  </si>
  <si>
    <t>26.20.16.11.13.12.11.30.1</t>
  </si>
  <si>
    <t>Тонерный. Цветной. Cyan.</t>
  </si>
  <si>
    <t>Картридж для принтера   HP Color LaserJet CP4525 (синий)</t>
  </si>
  <si>
    <t>1396-2 Т</t>
  </si>
  <si>
    <t>26.20.16.11.13.12.11.10.1</t>
  </si>
  <si>
    <t>Тонерный. Цветной. Magenta.</t>
  </si>
  <si>
    <t>Картридж принтера  для HP Color LaserJet CP4525 (красный)</t>
  </si>
  <si>
    <t>1397-2 Т</t>
  </si>
  <si>
    <t>1410-2 Т</t>
  </si>
  <si>
    <t>Тонер-картридж для МФУ Xerox 5222-5225 WC  (20k) (106R01413)</t>
  </si>
  <si>
    <t>1411-2 Т</t>
  </si>
  <si>
    <t>Копи-картридж для МФУ Xerox 5222-5225 WC  (50k) (101R00434)</t>
  </si>
  <si>
    <t>1395-3 Т</t>
  </si>
  <si>
    <t>1396-3 Т</t>
  </si>
  <si>
    <t>1397-3 Т</t>
  </si>
  <si>
    <t>1410-3 Т</t>
  </si>
  <si>
    <t>1411-3 Т</t>
  </si>
  <si>
    <t>1394-3 Т</t>
  </si>
  <si>
    <t>2653 Т</t>
  </si>
  <si>
    <t>26.20.16.13.11.11.12.10.1</t>
  </si>
  <si>
    <t>Фотобарабан</t>
  </si>
  <si>
    <t>черный</t>
  </si>
  <si>
    <t>Фотобарабан для  факсового аппарата Panasonic KX-FL413RU</t>
  </si>
  <si>
    <t>2653-1 Т</t>
  </si>
  <si>
    <t>Столбцы 1, 11, 19, 21 и 22</t>
  </si>
  <si>
    <t>1405-2 Т</t>
  </si>
  <si>
    <t>Тонер-картридж Xerox 106R01277 для WC 5020</t>
  </si>
  <si>
    <t>1405-3 Т</t>
  </si>
  <si>
    <t>2565 Т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</si>
  <si>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</si>
  <si>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</si>
  <si>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</si>
  <si>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Бензин Аи 92</t>
  </si>
  <si>
    <t>Республика Казахстан, Мангистауская область, месторождение Каражанбас/Каламкас</t>
  </si>
  <si>
    <t>Ежемесячно по факту поставки товара в течение 30 р.д. с момента предоставления счет-фактуры</t>
  </si>
  <si>
    <t>Литр (куб. дм.)</t>
  </si>
  <si>
    <t>2565-1 Т</t>
  </si>
  <si>
    <t>Сентябрь-декабрь 2014 года</t>
  </si>
  <si>
    <t>Столбцы 1, 11, 14, 18, 20 и 21</t>
  </si>
  <si>
    <t>Сентябрь-октябрь 2014 года</t>
  </si>
  <si>
    <t>Октябрь-декабрь 2014 года</t>
  </si>
  <si>
    <t>2660 Т</t>
  </si>
  <si>
    <t>2475-1 Т</t>
  </si>
  <si>
    <t>19.20.29.00.00.00.12.26.1</t>
  </si>
  <si>
    <t>Масло гидравлическое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</si>
  <si>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</si>
  <si>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46  Температура застывания -36С</t>
  </si>
  <si>
    <t>2477-1 Т</t>
  </si>
  <si>
    <t>19.20.29.00.00.00.16.14.1</t>
  </si>
  <si>
    <t>Масло трансмиссионное</t>
  </si>
  <si>
    <t xml:space="preserve">ТМ-3-9з (старое обозначение ТСзп-8, обозначение по SAE 75W API GL-3), маловязкое, низкозастывающее,  с противозадирными присадками умеренной эффективности, вязкость кинематическая при 100°С в пределах 7,5 - 8,5 мм2/с, температура застывания не выше -50°С, плотность при 20°С не более 900 кг/см3 </t>
  </si>
  <si>
    <t>Трансмиссионное масло. Температура застывания -51С</t>
  </si>
  <si>
    <t>2475-2 Т</t>
  </si>
  <si>
    <t>2477-2 Т</t>
  </si>
  <si>
    <t>Столбцы 1, 11, 15 и 22</t>
  </si>
  <si>
    <t>227 У</t>
  </si>
  <si>
    <t>228 У</t>
  </si>
  <si>
    <t>96.09.19.90.25.00.00</t>
  </si>
  <si>
    <t>Услуги по получению разрешительных документов</t>
  </si>
  <si>
    <t>Получение различных разрешительных документов в соответсвующих органах</t>
  </si>
  <si>
    <t>Разработка, внедрение и подготовка к сертификации интегрированной системы менеджмента (ИСМ) в соответствии с требованиями международных стандартов – ISO90001:2008 и OHSAS 18001:2007</t>
  </si>
  <si>
    <t>проведение сертификационного аудита систем менеджмента  в системе технического регулирования республики Казахстан</t>
  </si>
  <si>
    <t>Республика Казахстан, Мангистауская область, г. Актау</t>
  </si>
  <si>
    <t>Столбцы 1, 11, 16 и 17</t>
  </si>
  <si>
    <t>182 У</t>
  </si>
  <si>
    <t>71.20.12.19.10.00.00</t>
  </si>
  <si>
    <t>Услуги по анализу в нефтегазовой отрасли</t>
  </si>
  <si>
    <t>182-1 У</t>
  </si>
  <si>
    <t>130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</si>
  <si>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</si>
  <si>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</si>
  <si>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</si>
  <si>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 xml:space="preserve">Магистратура делового администрирования (Mini-MBA) </t>
  </si>
  <si>
    <t>Март-апрель 2014 года</t>
  </si>
  <si>
    <t>Республика Казахстан, г.Астана</t>
  </si>
  <si>
    <t>Март-декабрь 2014 года</t>
  </si>
  <si>
    <t>Столбцы 1, 11 и 14</t>
  </si>
  <si>
    <t>130-1 У</t>
  </si>
  <si>
    <t>219 У</t>
  </si>
  <si>
    <t>Финансы. МСФО</t>
  </si>
  <si>
    <t>Республика Казахстан, г.Алматы, г.Астана</t>
  </si>
  <si>
    <t>Август 2014 года</t>
  </si>
  <si>
    <t>221 У</t>
  </si>
  <si>
    <t>Финансы. Новое в МСФО</t>
  </si>
  <si>
    <t>Сентябрь 2014 года</t>
  </si>
  <si>
    <t>222 У</t>
  </si>
  <si>
    <t>Финансы. Налоговое законодательство РК.</t>
  </si>
  <si>
    <t>116 У</t>
  </si>
  <si>
    <t>Корпоративное право</t>
  </si>
  <si>
    <t>Республика Казахстан, г.Алматы</t>
  </si>
  <si>
    <t>Июль 2014 года</t>
  </si>
  <si>
    <t>123 У</t>
  </si>
  <si>
    <t>Route Осуществление IP маршрутизации Cisco</t>
  </si>
  <si>
    <t>126 У</t>
  </si>
  <si>
    <t>Правовое регулирование трудовых отношений в РК. Коллизии, проблемы и их решение</t>
  </si>
  <si>
    <t>229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</si>
  <si>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</si>
  <si>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</si>
  <si>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</si>
  <si>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Услуги по поверке средств измерении (газоанализатора)</t>
  </si>
  <si>
    <t>125 У</t>
  </si>
  <si>
    <t xml:space="preserve">Построение комплексной системы мотивации и вознаграждения: грейдирование, вознаграждение по результатам  </t>
  </si>
  <si>
    <t>Июнь 2014 года</t>
  </si>
  <si>
    <t>116-1 У</t>
  </si>
  <si>
    <t>Корпоративное право и корпоративное управление</t>
  </si>
  <si>
    <t>Столбцы 1, 6, 11, 14, 20 и 21</t>
  </si>
  <si>
    <t>Программа MBA Start</t>
  </si>
  <si>
    <t>Республика Казахстан, г.Астана, г.Алматы, г.Актау</t>
  </si>
  <si>
    <t>Август 2014 года-ноябрь 2016 года</t>
  </si>
  <si>
    <t>Столбцы 1, 6, 11, 12 и 14</t>
  </si>
  <si>
    <t>219-1 У</t>
  </si>
  <si>
    <t>221-1 У</t>
  </si>
  <si>
    <t>222-1 У</t>
  </si>
  <si>
    <t>Исключена</t>
  </si>
  <si>
    <t>230 У</t>
  </si>
  <si>
    <t>Core Solutions of Microsoft Exchange Server 2013</t>
  </si>
  <si>
    <t>231 У</t>
  </si>
  <si>
    <t>232 У</t>
  </si>
  <si>
    <t>233 У</t>
  </si>
  <si>
    <t>Кадровое делопроизводство и документооборот в организации</t>
  </si>
  <si>
    <t>Кадровое делопроизводство и трудовые отношения с учетом изменений и дополнений в законодательстве РК</t>
  </si>
  <si>
    <t>Начальник отдела кадров</t>
  </si>
  <si>
    <t>Октябрь 2014 года-февраль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</si>
</sst>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</numFmts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26" fillId="2" borderId="1"/>
  </cellStyleXfs>
  <cellXfs count="140">
    <xf numFmtId="0" fontId="0" fillId="0" borderId="0" xfId="0"/>
    <xf numFmtId="0" fontId="11" fillId="0" borderId="2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0" fontId="35" fillId="0" borderId="2" xfId="12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4" fontId="35" fillId="0" borderId="2" xfId="22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35" fillId="0" borderId="2" xfId="5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3" fillId="0" borderId="11" xfId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4" fontId="13" fillId="0" borderId="2" xfId="1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/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30" fillId="0" borderId="1" xfId="1" applyNumberFormat="1" applyFont="1" applyFill="1" applyAlignment="1">
      <alignment horizontal="right" vertical="center" wrapText="1"/>
    </xf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4" fontId="30" fillId="0" borderId="1" xfId="1" applyNumberFormat="1" applyFont="1" applyFill="1" applyAlignment="1">
      <alignment horizontal="right" vertical="center" wrapText="1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/>
    <xf numFmtId="0" fontId="17" fillId="0" borderId="2" xfId="0" applyNumberFormat="1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165" fontId="35" fillId="0" borderId="2" xfId="2" applyNumberFormat="1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/>
    </xf>
    <xf numFmtId="4" fontId="35" fillId="0" borderId="2" xfId="2" applyNumberFormat="1" applyFont="1" applyFill="1" applyBorder="1" applyAlignment="1">
      <alignment horizontal="center" vertical="center"/>
    </xf>
    <xf numFmtId="4" fontId="35" fillId="0" borderId="2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2" fontId="35" fillId="0" borderId="2" xfId="2" applyNumberFormat="1" applyFont="1" applyFill="1" applyBorder="1" applyAlignment="1">
      <alignment horizontal="center" vertical="center" wrapText="1"/>
    </xf>
    <xf numFmtId="1" fontId="36" fillId="0" borderId="2" xfId="2" applyNumberFormat="1" applyFont="1" applyFill="1" applyBorder="1" applyAlignment="1">
      <alignment horizontal="center" vertical="center" wrapText="1"/>
    </xf>
    <xf numFmtId="4" fontId="35" fillId="0" borderId="2" xfId="10" applyNumberFormat="1" applyFont="1" applyFill="1" applyBorder="1" applyAlignment="1">
      <alignment horizontal="center" vertical="center" wrapText="1"/>
    </xf>
    <xf numFmtId="164" fontId="35" fillId="0" borderId="2" xfId="2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4" fontId="35" fillId="0" borderId="2" xfId="5" applyNumberFormat="1" applyFont="1" applyFill="1" applyBorder="1" applyAlignment="1">
      <alignment horizontal="center" vertical="center" wrapText="1"/>
    </xf>
    <xf numFmtId="4" fontId="35" fillId="0" borderId="2" xfId="13" applyNumberFormat="1" applyFont="1" applyFill="1" applyBorder="1" applyAlignment="1">
      <alignment horizontal="center" vertical="center" wrapText="1"/>
    </xf>
    <xf numFmtId="2" fontId="36" fillId="0" borderId="2" xfId="1" applyNumberFormat="1" applyFont="1" applyFill="1" applyBorder="1" applyAlignment="1">
      <alignment horizontal="center" vertical="center" wrapText="1"/>
    </xf>
    <xf numFmtId="0" fontId="35" fillId="0" borderId="2" xfId="17" applyFont="1" applyFill="1" applyBorder="1" applyAlignment="1">
      <alignment horizontal="center" vertical="center" wrapText="1"/>
    </xf>
    <xf numFmtId="1" fontId="35" fillId="0" borderId="2" xfId="11" applyNumberFormat="1" applyFont="1" applyFill="1" applyBorder="1" applyAlignment="1">
      <alignment horizontal="center" vertical="center" wrapText="1"/>
    </xf>
    <xf numFmtId="0" fontId="11" fillId="0" borderId="2" xfId="19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165" fontId="35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top" wrapText="1"/>
    </xf>
    <xf numFmtId="0" fontId="35" fillId="0" borderId="2" xfId="25" applyFont="1" applyFill="1" applyBorder="1" applyAlignment="1" applyProtection="1">
      <alignment horizontal="center" vertical="center" wrapText="1"/>
    </xf>
    <xf numFmtId="0" fontId="35" fillId="0" borderId="2" xfId="16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/>
    <xf numFmtId="0" fontId="11" fillId="0" borderId="2" xfId="3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35" fillId="0" borderId="11" xfId="1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0" fontId="36" fillId="2" borderId="12" xfId="9" applyFont="1" applyFill="1" applyBorder="1" applyAlignment="1">
      <alignment horizontal="center" vertical="center" wrapText="1"/>
    </xf>
    <xf numFmtId="1" fontId="35" fillId="2" borderId="12" xfId="1" applyNumberFormat="1" applyFont="1" applyFill="1" applyBorder="1" applyAlignment="1">
      <alignment horizontal="center" vertical="center" wrapText="1"/>
    </xf>
    <xf numFmtId="1" fontId="11" fillId="2" borderId="12" xfId="1" applyNumberFormat="1" applyFont="1" applyFill="1" applyBorder="1" applyAlignment="1">
      <alignment horizontal="center" vertical="center" wrapText="1"/>
    </xf>
    <xf numFmtId="1" fontId="36" fillId="2" borderId="1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1" fontId="35" fillId="2" borderId="12" xfId="2" applyNumberFormat="1" applyFont="1" applyFill="1" applyBorder="1" applyAlignment="1">
      <alignment horizontal="center" vertical="center" wrapText="1"/>
    </xf>
    <xf numFmtId="4" fontId="35" fillId="2" borderId="1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3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 shrinkToFi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164" fontId="35" fillId="2" borderId="2" xfId="2" applyNumberFormat="1" applyFont="1" applyFill="1" applyBorder="1" applyAlignment="1">
      <alignment horizontal="center" vertical="center" wrapText="1"/>
    </xf>
    <xf numFmtId="4" fontId="35" fillId="2" borderId="2" xfId="1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5" fillId="2" borderId="2" xfId="17" applyFont="1" applyFill="1" applyBorder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164" fontId="35" fillId="2" borderId="2" xfId="2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5" fillId="2" borderId="2" xfId="5" applyFont="1" applyFill="1" applyBorder="1" applyAlignment="1">
      <alignment horizontal="center" vertical="center" wrapText="1"/>
    </xf>
    <xf numFmtId="0" fontId="35" fillId="2" borderId="2" xfId="12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35" fillId="2" borderId="11" xfId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164" fontId="36" fillId="2" borderId="2" xfId="0" applyNumberFormat="1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1" fontId="11" fillId="3" borderId="2" xfId="1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164" fontId="36" fillId="3" borderId="2" xfId="0" applyNumberFormat="1" applyFont="1" applyFill="1" applyBorder="1" applyAlignment="1">
      <alignment horizontal="center" vertical="center"/>
    </xf>
    <xf numFmtId="4" fontId="11" fillId="3" borderId="2" xfId="1" applyNumberFormat="1" applyFont="1" applyFill="1" applyBorder="1" applyAlignment="1">
      <alignment horizontal="center" vertical="center" wrapText="1"/>
    </xf>
    <xf numFmtId="1" fontId="36" fillId="3" borderId="2" xfId="1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26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Обычный_Смета от 25.12.09г (коррект)" xfId="25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62"/>
  <sheetViews>
    <sheetView tabSelected="1" view="pageBreakPreview" zoomScale="75" zoomScaleNormal="100" zoomScaleSheetLayoutView="75" workbookViewId="0">
      <selection activeCell="J17" sqref="J17"/>
    </sheetView>
  </sheetViews>
  <sheetFormatPr defaultRowHeight="12.75" customHeight="1" x14ac:dyDescent="0.25"/>
  <cols>
    <col min="1" max="1" width="8.5703125" style="25" customWidth="1"/>
    <col min="2" max="2" width="20.42578125" style="25" customWidth="1"/>
    <col min="3" max="3" width="13.85546875" style="25" customWidth="1"/>
    <col min="4" max="4" width="18.28515625" style="25" customWidth="1"/>
    <col min="5" max="5" width="24" style="25" customWidth="1"/>
    <col min="6" max="6" width="26.7109375" style="25" customWidth="1"/>
    <col min="7" max="7" width="11.85546875" style="25" customWidth="1"/>
    <col min="8" max="8" width="14.5703125" style="25" customWidth="1"/>
    <col min="9" max="9" width="12.85546875" style="25" customWidth="1"/>
    <col min="10" max="10" width="22.5703125" style="25" customWidth="1"/>
    <col min="11" max="11" width="17.5703125" style="25" customWidth="1"/>
    <col min="12" max="12" width="25.5703125" style="25" customWidth="1"/>
    <col min="13" max="13" width="15.7109375" style="25" customWidth="1"/>
    <col min="14" max="14" width="15.85546875" style="25" customWidth="1"/>
    <col min="15" max="15" width="27.140625" style="25" customWidth="1"/>
    <col min="16" max="16" width="14.42578125" style="25" customWidth="1"/>
    <col min="17" max="17" width="10.85546875" style="25" customWidth="1"/>
    <col min="18" max="18" width="11.140625" style="25" customWidth="1"/>
    <col min="19" max="19" width="14.7109375" style="25" customWidth="1"/>
    <col min="20" max="20" width="15.28515625" style="25" customWidth="1"/>
    <col min="21" max="21" width="18.5703125" style="25" customWidth="1"/>
    <col min="22" max="22" width="13.85546875" style="25" customWidth="1"/>
    <col min="23" max="23" width="13.28515625" style="25" customWidth="1"/>
    <col min="24" max="24" width="13.7109375" style="25" customWidth="1"/>
    <col min="25" max="26" width="9.140625" style="29"/>
    <col min="27" max="27" width="18" style="29" customWidth="1"/>
    <col min="28" max="16384" width="9.140625" style="29"/>
  </cols>
  <sheetData>
    <row r="2" spans="1:24" ht="12.75" customHeight="1" x14ac:dyDescent="0.25">
      <c r="R2" s="26"/>
      <c r="S2" s="27"/>
      <c r="T2" s="28"/>
      <c r="U2" s="132" t="s">
        <v>25</v>
      </c>
      <c r="V2" s="132"/>
    </row>
    <row r="3" spans="1:24" ht="12.75" customHeight="1" x14ac:dyDescent="0.25">
      <c r="R3" s="26"/>
      <c r="S3" s="136" t="s">
        <v>43</v>
      </c>
      <c r="T3" s="136"/>
      <c r="U3" s="136"/>
      <c r="V3" s="136"/>
    </row>
    <row r="4" spans="1:24" ht="12.75" customHeight="1" x14ac:dyDescent="0.25">
      <c r="R4" s="26"/>
      <c r="S4" s="27"/>
      <c r="T4" s="30"/>
      <c r="U4" s="30"/>
      <c r="V4" s="30"/>
    </row>
    <row r="5" spans="1:24" ht="12.75" customHeight="1" x14ac:dyDescent="0.25">
      <c r="R5" s="31"/>
      <c r="S5" s="32"/>
      <c r="T5" s="33"/>
      <c r="U5" s="133" t="s">
        <v>26</v>
      </c>
      <c r="V5" s="133"/>
    </row>
    <row r="6" spans="1:24" ht="29.25" customHeight="1" x14ac:dyDescent="0.25">
      <c r="R6" s="31"/>
      <c r="S6" s="134" t="s">
        <v>28</v>
      </c>
      <c r="T6" s="134"/>
      <c r="U6" s="134"/>
      <c r="V6" s="134"/>
    </row>
    <row r="7" spans="1:24" ht="19.5" customHeight="1" x14ac:dyDescent="0.2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Q7" s="34"/>
      <c r="R7" s="135" t="s">
        <v>29</v>
      </c>
      <c r="S7" s="135"/>
      <c r="T7" s="135"/>
      <c r="U7" s="135"/>
      <c r="V7" s="135"/>
      <c r="W7" s="35"/>
    </row>
    <row r="8" spans="1:24" ht="13.5" customHeight="1" x14ac:dyDescent="0.25"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Q8" s="34"/>
      <c r="R8" s="36"/>
      <c r="S8" s="36"/>
      <c r="T8" s="36"/>
      <c r="U8" s="36"/>
      <c r="V8" s="36"/>
      <c r="W8" s="35"/>
    </row>
    <row r="9" spans="1:24" ht="13.5" customHeight="1" x14ac:dyDescent="0.25"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Q9" s="34"/>
      <c r="R9" s="36"/>
      <c r="S9" s="36"/>
      <c r="T9" s="36"/>
      <c r="U9" s="36"/>
      <c r="V9" s="36"/>
      <c r="W9" s="35"/>
    </row>
    <row r="10" spans="1:24" ht="12.75" customHeight="1" x14ac:dyDescent="0.25">
      <c r="A10" s="131" t="s">
        <v>42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ht="13.5" customHeight="1" thickBot="1" x14ac:dyDescent="0.3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4" ht="12.75" customHeight="1" x14ac:dyDescent="0.25">
      <c r="A12" s="126" t="s">
        <v>0</v>
      </c>
      <c r="B12" s="126" t="s">
        <v>1</v>
      </c>
      <c r="C12" s="137" t="s">
        <v>2</v>
      </c>
      <c r="D12" s="126" t="s">
        <v>3</v>
      </c>
      <c r="E12" s="126" t="s">
        <v>4</v>
      </c>
      <c r="F12" s="126" t="s">
        <v>5</v>
      </c>
      <c r="G12" s="126" t="s">
        <v>6</v>
      </c>
      <c r="H12" s="126" t="s">
        <v>7</v>
      </c>
      <c r="I12" s="123" t="s">
        <v>8</v>
      </c>
      <c r="J12" s="126" t="s">
        <v>9</v>
      </c>
      <c r="K12" s="137" t="s">
        <v>10</v>
      </c>
      <c r="L12" s="123" t="s">
        <v>11</v>
      </c>
      <c r="M12" s="123" t="s">
        <v>12</v>
      </c>
      <c r="N12" s="123" t="s">
        <v>13</v>
      </c>
      <c r="O12" s="123" t="s">
        <v>14</v>
      </c>
      <c r="P12" s="123" t="s">
        <v>15</v>
      </c>
      <c r="Q12" s="123" t="s">
        <v>16</v>
      </c>
      <c r="R12" s="123" t="s">
        <v>17</v>
      </c>
      <c r="S12" s="123" t="s">
        <v>18</v>
      </c>
      <c r="T12" s="123" t="s">
        <v>19</v>
      </c>
      <c r="U12" s="123" t="s">
        <v>20</v>
      </c>
      <c r="V12" s="123" t="s">
        <v>21</v>
      </c>
      <c r="W12" s="138" t="s">
        <v>22</v>
      </c>
      <c r="X12" s="129" t="s">
        <v>23</v>
      </c>
    </row>
    <row r="13" spans="1:24" ht="93.75" customHeight="1" thickBot="1" x14ac:dyDescent="0.3">
      <c r="A13" s="128"/>
      <c r="B13" s="128"/>
      <c r="C13" s="128"/>
      <c r="D13" s="128"/>
      <c r="E13" s="128"/>
      <c r="F13" s="127"/>
      <c r="G13" s="128"/>
      <c r="H13" s="128"/>
      <c r="I13" s="124"/>
      <c r="J13" s="128"/>
      <c r="K13" s="128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  <c r="W13" s="139"/>
      <c r="X13" s="130"/>
    </row>
    <row r="14" spans="1:24" ht="12.75" customHeight="1" x14ac:dyDescent="0.25">
      <c r="A14" s="38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  <c r="Q14" s="39">
        <v>17</v>
      </c>
      <c r="R14" s="39">
        <v>18</v>
      </c>
      <c r="S14" s="39">
        <v>19</v>
      </c>
      <c r="T14" s="39">
        <v>20</v>
      </c>
      <c r="U14" s="39">
        <v>21</v>
      </c>
      <c r="V14" s="39">
        <v>22</v>
      </c>
      <c r="W14" s="39">
        <v>23</v>
      </c>
      <c r="X14" s="39">
        <v>24</v>
      </c>
    </row>
    <row r="15" spans="1:24" ht="12.75" customHeight="1" x14ac:dyDescent="0.25">
      <c r="A15" s="40" t="s">
        <v>24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 customHeight="1" x14ac:dyDescent="0.25">
      <c r="A16" s="40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s="48" customFormat="1" ht="89.25" x14ac:dyDescent="0.25">
      <c r="A17" s="1" t="s">
        <v>180</v>
      </c>
      <c r="B17" s="2" t="s">
        <v>30</v>
      </c>
      <c r="C17" s="3" t="s">
        <v>181</v>
      </c>
      <c r="D17" s="42" t="s">
        <v>182</v>
      </c>
      <c r="E17" s="43" t="s">
        <v>183</v>
      </c>
      <c r="F17" s="4" t="s">
        <v>184</v>
      </c>
      <c r="G17" s="5" t="s">
        <v>71</v>
      </c>
      <c r="H17" s="5">
        <v>0</v>
      </c>
      <c r="I17" s="5">
        <v>471010000</v>
      </c>
      <c r="J17" s="6" t="s">
        <v>32</v>
      </c>
      <c r="K17" s="6" t="s">
        <v>60</v>
      </c>
      <c r="L17" s="3" t="s">
        <v>185</v>
      </c>
      <c r="M17" s="5" t="s">
        <v>73</v>
      </c>
      <c r="N17" s="5" t="s">
        <v>104</v>
      </c>
      <c r="O17" s="5" t="s">
        <v>75</v>
      </c>
      <c r="P17" s="42">
        <v>796</v>
      </c>
      <c r="Q17" s="44" t="s">
        <v>76</v>
      </c>
      <c r="R17" s="45">
        <v>1</v>
      </c>
      <c r="S17" s="46">
        <v>93</v>
      </c>
      <c r="T17" s="46">
        <f t="shared" ref="T17:T18" si="0">S17*R17</f>
        <v>93</v>
      </c>
      <c r="U17" s="47">
        <f t="shared" ref="U17:U20" si="1">T17*1.12</f>
        <v>104.16000000000001</v>
      </c>
      <c r="V17" s="42"/>
      <c r="W17" s="6">
        <v>2014</v>
      </c>
      <c r="X17" s="3" t="s">
        <v>216</v>
      </c>
    </row>
    <row r="18" spans="1:24" s="48" customFormat="1" ht="89.25" x14ac:dyDescent="0.25">
      <c r="A18" s="1" t="s">
        <v>188</v>
      </c>
      <c r="B18" s="2" t="s">
        <v>30</v>
      </c>
      <c r="C18" s="3" t="s">
        <v>181</v>
      </c>
      <c r="D18" s="42" t="s">
        <v>182</v>
      </c>
      <c r="E18" s="43" t="s">
        <v>183</v>
      </c>
      <c r="F18" s="4" t="s">
        <v>187</v>
      </c>
      <c r="G18" s="5" t="s">
        <v>71</v>
      </c>
      <c r="H18" s="5">
        <v>0</v>
      </c>
      <c r="I18" s="5">
        <v>471010000</v>
      </c>
      <c r="J18" s="6" t="s">
        <v>32</v>
      </c>
      <c r="K18" s="6" t="s">
        <v>60</v>
      </c>
      <c r="L18" s="3" t="s">
        <v>186</v>
      </c>
      <c r="M18" s="5" t="s">
        <v>73</v>
      </c>
      <c r="N18" s="5" t="s">
        <v>104</v>
      </c>
      <c r="O18" s="5" t="s">
        <v>75</v>
      </c>
      <c r="P18" s="42">
        <v>796</v>
      </c>
      <c r="Q18" s="44" t="s">
        <v>76</v>
      </c>
      <c r="R18" s="45">
        <v>17</v>
      </c>
      <c r="S18" s="46">
        <v>133.33000000000001</v>
      </c>
      <c r="T18" s="46">
        <f t="shared" si="0"/>
        <v>2266.61</v>
      </c>
      <c r="U18" s="47">
        <f t="shared" si="1"/>
        <v>2538.6032000000005</v>
      </c>
      <c r="V18" s="42"/>
      <c r="W18" s="6">
        <v>2014</v>
      </c>
      <c r="X18" s="3" t="s">
        <v>216</v>
      </c>
    </row>
    <row r="19" spans="1:24" s="48" customFormat="1" ht="89.25" x14ac:dyDescent="0.25">
      <c r="A19" s="1" t="s">
        <v>190</v>
      </c>
      <c r="B19" s="2" t="s">
        <v>30</v>
      </c>
      <c r="C19" s="3" t="s">
        <v>181</v>
      </c>
      <c r="D19" s="42" t="s">
        <v>182</v>
      </c>
      <c r="E19" s="43" t="s">
        <v>183</v>
      </c>
      <c r="F19" s="4" t="s">
        <v>189</v>
      </c>
      <c r="G19" s="5" t="s">
        <v>71</v>
      </c>
      <c r="H19" s="5">
        <v>0</v>
      </c>
      <c r="I19" s="5">
        <v>471010000</v>
      </c>
      <c r="J19" s="6" t="s">
        <v>32</v>
      </c>
      <c r="K19" s="6" t="s">
        <v>60</v>
      </c>
      <c r="L19" s="3" t="s">
        <v>186</v>
      </c>
      <c r="M19" s="5" t="s">
        <v>73</v>
      </c>
      <c r="N19" s="5" t="s">
        <v>104</v>
      </c>
      <c r="O19" s="5" t="s">
        <v>75</v>
      </c>
      <c r="P19" s="42">
        <v>796</v>
      </c>
      <c r="Q19" s="44" t="s">
        <v>76</v>
      </c>
      <c r="R19" s="45">
        <v>17</v>
      </c>
      <c r="S19" s="46">
        <v>163.33000000000001</v>
      </c>
      <c r="T19" s="46">
        <f t="shared" ref="T19" si="2">S19*R19</f>
        <v>2776.61</v>
      </c>
      <c r="U19" s="47">
        <f t="shared" si="1"/>
        <v>3109.8032000000003</v>
      </c>
      <c r="V19" s="42"/>
      <c r="W19" s="6">
        <v>2014</v>
      </c>
      <c r="X19" s="3" t="s">
        <v>216</v>
      </c>
    </row>
    <row r="20" spans="1:24" s="48" customFormat="1" ht="89.25" x14ac:dyDescent="0.25">
      <c r="A20" s="1" t="s">
        <v>192</v>
      </c>
      <c r="B20" s="2" t="s">
        <v>30</v>
      </c>
      <c r="C20" s="3" t="s">
        <v>181</v>
      </c>
      <c r="D20" s="42" t="s">
        <v>182</v>
      </c>
      <c r="E20" s="43" t="s">
        <v>183</v>
      </c>
      <c r="F20" s="4" t="s">
        <v>191</v>
      </c>
      <c r="G20" s="5" t="s">
        <v>71</v>
      </c>
      <c r="H20" s="5">
        <v>0</v>
      </c>
      <c r="I20" s="5">
        <v>471010000</v>
      </c>
      <c r="J20" s="6" t="s">
        <v>32</v>
      </c>
      <c r="K20" s="6" t="s">
        <v>60</v>
      </c>
      <c r="L20" s="3" t="s">
        <v>186</v>
      </c>
      <c r="M20" s="5" t="s">
        <v>73</v>
      </c>
      <c r="N20" s="5" t="s">
        <v>104</v>
      </c>
      <c r="O20" s="5" t="s">
        <v>75</v>
      </c>
      <c r="P20" s="42">
        <v>796</v>
      </c>
      <c r="Q20" s="44" t="s">
        <v>76</v>
      </c>
      <c r="R20" s="45">
        <v>7</v>
      </c>
      <c r="S20" s="46">
        <v>246</v>
      </c>
      <c r="T20" s="46">
        <f t="shared" ref="T20" si="3">S20*R20</f>
        <v>1722</v>
      </c>
      <c r="U20" s="47">
        <f t="shared" si="1"/>
        <v>1928.64</v>
      </c>
      <c r="V20" s="42"/>
      <c r="W20" s="6">
        <v>2014</v>
      </c>
      <c r="X20" s="3" t="s">
        <v>216</v>
      </c>
    </row>
    <row r="21" spans="1:24" s="11" customFormat="1" ht="89.25" x14ac:dyDescent="0.2">
      <c r="A21" s="1" t="s">
        <v>67</v>
      </c>
      <c r="B21" s="2" t="s">
        <v>30</v>
      </c>
      <c r="C21" s="42"/>
      <c r="D21" s="16" t="s">
        <v>68</v>
      </c>
      <c r="E21" s="3" t="s">
        <v>69</v>
      </c>
      <c r="F21" s="16" t="s">
        <v>70</v>
      </c>
      <c r="G21" s="5" t="s">
        <v>71</v>
      </c>
      <c r="H21" s="5">
        <v>0</v>
      </c>
      <c r="I21" s="5">
        <v>471010000</v>
      </c>
      <c r="J21" s="6" t="s">
        <v>32</v>
      </c>
      <c r="K21" s="17" t="s">
        <v>41</v>
      </c>
      <c r="L21" s="5" t="s">
        <v>72</v>
      </c>
      <c r="M21" s="5" t="s">
        <v>73</v>
      </c>
      <c r="N21" s="17" t="s">
        <v>74</v>
      </c>
      <c r="O21" s="5" t="s">
        <v>75</v>
      </c>
      <c r="P21" s="42">
        <v>796</v>
      </c>
      <c r="Q21" s="49" t="s">
        <v>76</v>
      </c>
      <c r="R21" s="50">
        <v>50</v>
      </c>
      <c r="S21" s="51">
        <v>2750</v>
      </c>
      <c r="T21" s="52">
        <f t="shared" ref="T21:T103" si="4">R21*S21</f>
        <v>137500</v>
      </c>
      <c r="U21" s="47">
        <f t="shared" ref="U21:U28" si="5">T21+(T21*12%)</f>
        <v>154000</v>
      </c>
      <c r="V21" s="42"/>
      <c r="W21" s="6">
        <v>2014</v>
      </c>
      <c r="X21" s="3" t="s">
        <v>82</v>
      </c>
    </row>
    <row r="22" spans="1:24" s="93" customFormat="1" ht="63.75" x14ac:dyDescent="0.2">
      <c r="A22" s="79" t="s">
        <v>592</v>
      </c>
      <c r="B22" s="80" t="s">
        <v>30</v>
      </c>
      <c r="C22" s="94" t="s">
        <v>593</v>
      </c>
      <c r="D22" s="94" t="s">
        <v>594</v>
      </c>
      <c r="E22" s="95" t="s">
        <v>595</v>
      </c>
      <c r="F22" s="94" t="s">
        <v>596</v>
      </c>
      <c r="G22" s="96" t="s">
        <v>31</v>
      </c>
      <c r="H22" s="96">
        <v>50</v>
      </c>
      <c r="I22" s="96">
        <v>471010000</v>
      </c>
      <c r="J22" s="88" t="s">
        <v>32</v>
      </c>
      <c r="K22" s="94" t="s">
        <v>198</v>
      </c>
      <c r="L22" s="97" t="s">
        <v>72</v>
      </c>
      <c r="M22" s="96" t="s">
        <v>73</v>
      </c>
      <c r="N22" s="94" t="s">
        <v>74</v>
      </c>
      <c r="O22" s="96" t="s">
        <v>597</v>
      </c>
      <c r="P22" s="94">
        <v>796</v>
      </c>
      <c r="Q22" s="94" t="s">
        <v>76</v>
      </c>
      <c r="R22" s="98">
        <v>24</v>
      </c>
      <c r="S22" s="99">
        <v>20000</v>
      </c>
      <c r="T22" s="100">
        <f t="shared" si="4"/>
        <v>480000</v>
      </c>
      <c r="U22" s="101">
        <f t="shared" si="5"/>
        <v>537600</v>
      </c>
      <c r="V22" s="94" t="s">
        <v>598</v>
      </c>
      <c r="W22" s="88">
        <v>2014</v>
      </c>
      <c r="X22" s="3" t="s">
        <v>657</v>
      </c>
    </row>
    <row r="23" spans="1:24" s="93" customFormat="1" ht="63.75" x14ac:dyDescent="0.2">
      <c r="A23" s="79" t="s">
        <v>602</v>
      </c>
      <c r="B23" s="80" t="s">
        <v>30</v>
      </c>
      <c r="C23" s="95" t="s">
        <v>599</v>
      </c>
      <c r="D23" s="94" t="s">
        <v>594</v>
      </c>
      <c r="E23" s="94" t="s">
        <v>600</v>
      </c>
      <c r="F23" s="94" t="s">
        <v>601</v>
      </c>
      <c r="G23" s="96" t="s">
        <v>31</v>
      </c>
      <c r="H23" s="96">
        <v>50</v>
      </c>
      <c r="I23" s="96">
        <v>471010000</v>
      </c>
      <c r="J23" s="88" t="s">
        <v>32</v>
      </c>
      <c r="K23" s="94" t="s">
        <v>198</v>
      </c>
      <c r="L23" s="97" t="s">
        <v>72</v>
      </c>
      <c r="M23" s="96" t="s">
        <v>73</v>
      </c>
      <c r="N23" s="94" t="s">
        <v>74</v>
      </c>
      <c r="O23" s="96" t="s">
        <v>597</v>
      </c>
      <c r="P23" s="94">
        <v>796</v>
      </c>
      <c r="Q23" s="94" t="s">
        <v>76</v>
      </c>
      <c r="R23" s="98">
        <v>24</v>
      </c>
      <c r="S23" s="99">
        <v>20000</v>
      </c>
      <c r="T23" s="100">
        <f t="shared" si="4"/>
        <v>480000</v>
      </c>
      <c r="U23" s="101">
        <f t="shared" si="5"/>
        <v>537600</v>
      </c>
      <c r="V23" s="94" t="s">
        <v>598</v>
      </c>
      <c r="W23" s="88">
        <v>2014</v>
      </c>
      <c r="X23" s="3" t="s">
        <v>657</v>
      </c>
    </row>
    <row r="24" spans="1:24" s="93" customFormat="1" ht="63.75" x14ac:dyDescent="0.2">
      <c r="A24" s="79" t="s">
        <v>606</v>
      </c>
      <c r="B24" s="80" t="s">
        <v>30</v>
      </c>
      <c r="C24" s="95" t="s">
        <v>603</v>
      </c>
      <c r="D24" s="94" t="s">
        <v>594</v>
      </c>
      <c r="E24" s="95" t="s">
        <v>604</v>
      </c>
      <c r="F24" s="94" t="s">
        <v>605</v>
      </c>
      <c r="G24" s="96" t="s">
        <v>31</v>
      </c>
      <c r="H24" s="96">
        <v>50</v>
      </c>
      <c r="I24" s="96">
        <v>471010000</v>
      </c>
      <c r="J24" s="88" t="s">
        <v>32</v>
      </c>
      <c r="K24" s="94" t="s">
        <v>198</v>
      </c>
      <c r="L24" s="97" t="s">
        <v>72</v>
      </c>
      <c r="M24" s="96" t="s">
        <v>73</v>
      </c>
      <c r="N24" s="94" t="s">
        <v>74</v>
      </c>
      <c r="O24" s="96" t="s">
        <v>597</v>
      </c>
      <c r="P24" s="94">
        <v>796</v>
      </c>
      <c r="Q24" s="94" t="s">
        <v>76</v>
      </c>
      <c r="R24" s="98">
        <v>24</v>
      </c>
      <c r="S24" s="99">
        <v>20000</v>
      </c>
      <c r="T24" s="100">
        <f t="shared" si="4"/>
        <v>480000</v>
      </c>
      <c r="U24" s="101">
        <f t="shared" si="5"/>
        <v>537600</v>
      </c>
      <c r="V24" s="94" t="s">
        <v>598</v>
      </c>
      <c r="W24" s="88">
        <v>2014</v>
      </c>
      <c r="X24" s="3" t="s">
        <v>657</v>
      </c>
    </row>
    <row r="25" spans="1:24" s="93" customFormat="1" ht="63.75" x14ac:dyDescent="0.2">
      <c r="A25" s="79" t="s">
        <v>610</v>
      </c>
      <c r="B25" s="80" t="s">
        <v>30</v>
      </c>
      <c r="C25" s="95" t="s">
        <v>607</v>
      </c>
      <c r="D25" s="94" t="s">
        <v>594</v>
      </c>
      <c r="E25" s="95" t="s">
        <v>608</v>
      </c>
      <c r="F25" s="94" t="s">
        <v>609</v>
      </c>
      <c r="G25" s="96" t="s">
        <v>31</v>
      </c>
      <c r="H25" s="96">
        <v>50</v>
      </c>
      <c r="I25" s="96">
        <v>471010000</v>
      </c>
      <c r="J25" s="88" t="s">
        <v>32</v>
      </c>
      <c r="K25" s="94" t="s">
        <v>198</v>
      </c>
      <c r="L25" s="97" t="s">
        <v>72</v>
      </c>
      <c r="M25" s="96" t="s">
        <v>73</v>
      </c>
      <c r="N25" s="94" t="s">
        <v>74</v>
      </c>
      <c r="O25" s="96" t="s">
        <v>597</v>
      </c>
      <c r="P25" s="94">
        <v>796</v>
      </c>
      <c r="Q25" s="94" t="s">
        <v>76</v>
      </c>
      <c r="R25" s="98">
        <v>24</v>
      </c>
      <c r="S25" s="99">
        <v>20000</v>
      </c>
      <c r="T25" s="100">
        <f t="shared" si="4"/>
        <v>480000</v>
      </c>
      <c r="U25" s="101">
        <f t="shared" si="5"/>
        <v>537600</v>
      </c>
      <c r="V25" s="94" t="s">
        <v>598</v>
      </c>
      <c r="W25" s="88">
        <v>2014</v>
      </c>
      <c r="X25" s="3" t="s">
        <v>657</v>
      </c>
    </row>
    <row r="26" spans="1:24" s="93" customFormat="1" ht="63.75" x14ac:dyDescent="0.2">
      <c r="A26" s="79" t="s">
        <v>628</v>
      </c>
      <c r="B26" s="80" t="s">
        <v>30</v>
      </c>
      <c r="C26" s="94" t="s">
        <v>593</v>
      </c>
      <c r="D26" s="94" t="s">
        <v>594</v>
      </c>
      <c r="E26" s="94" t="s">
        <v>595</v>
      </c>
      <c r="F26" s="94" t="s">
        <v>629</v>
      </c>
      <c r="G26" s="96" t="s">
        <v>31</v>
      </c>
      <c r="H26" s="96">
        <v>50</v>
      </c>
      <c r="I26" s="96">
        <v>471010000</v>
      </c>
      <c r="J26" s="88" t="s">
        <v>32</v>
      </c>
      <c r="K26" s="94" t="s">
        <v>198</v>
      </c>
      <c r="L26" s="97" t="s">
        <v>72</v>
      </c>
      <c r="M26" s="96" t="s">
        <v>73</v>
      </c>
      <c r="N26" s="94" t="s">
        <v>74</v>
      </c>
      <c r="O26" s="96" t="s">
        <v>597</v>
      </c>
      <c r="P26" s="94">
        <v>796</v>
      </c>
      <c r="Q26" s="94" t="s">
        <v>76</v>
      </c>
      <c r="R26" s="98">
        <v>30</v>
      </c>
      <c r="S26" s="99">
        <v>5500</v>
      </c>
      <c r="T26" s="100">
        <f t="shared" si="4"/>
        <v>165000</v>
      </c>
      <c r="U26" s="101">
        <f t="shared" si="5"/>
        <v>184800</v>
      </c>
      <c r="V26" s="94" t="s">
        <v>598</v>
      </c>
      <c r="W26" s="88">
        <v>2014</v>
      </c>
      <c r="X26" s="3" t="s">
        <v>657</v>
      </c>
    </row>
    <row r="27" spans="1:24" s="93" customFormat="1" ht="63.75" x14ac:dyDescent="0.2">
      <c r="A27" s="79" t="s">
        <v>611</v>
      </c>
      <c r="B27" s="80" t="s">
        <v>30</v>
      </c>
      <c r="C27" s="94" t="s">
        <v>593</v>
      </c>
      <c r="D27" s="94" t="s">
        <v>594</v>
      </c>
      <c r="E27" s="95" t="s">
        <v>595</v>
      </c>
      <c r="F27" s="94" t="s">
        <v>612</v>
      </c>
      <c r="G27" s="96" t="s">
        <v>31</v>
      </c>
      <c r="H27" s="96">
        <v>50</v>
      </c>
      <c r="I27" s="96">
        <v>471010000</v>
      </c>
      <c r="J27" s="88" t="s">
        <v>32</v>
      </c>
      <c r="K27" s="94" t="s">
        <v>198</v>
      </c>
      <c r="L27" s="97" t="s">
        <v>72</v>
      </c>
      <c r="M27" s="96" t="s">
        <v>73</v>
      </c>
      <c r="N27" s="94" t="s">
        <v>74</v>
      </c>
      <c r="O27" s="96" t="s">
        <v>597</v>
      </c>
      <c r="P27" s="94">
        <v>796</v>
      </c>
      <c r="Q27" s="94" t="s">
        <v>76</v>
      </c>
      <c r="R27" s="98">
        <v>96</v>
      </c>
      <c r="S27" s="99">
        <v>6000</v>
      </c>
      <c r="T27" s="100">
        <f t="shared" si="4"/>
        <v>576000</v>
      </c>
      <c r="U27" s="101">
        <f t="shared" si="5"/>
        <v>645120</v>
      </c>
      <c r="V27" s="94" t="s">
        <v>598</v>
      </c>
      <c r="W27" s="88">
        <v>2014</v>
      </c>
      <c r="X27" s="3" t="s">
        <v>657</v>
      </c>
    </row>
    <row r="28" spans="1:24" s="93" customFormat="1" ht="63.75" x14ac:dyDescent="0.2">
      <c r="A28" s="79" t="s">
        <v>613</v>
      </c>
      <c r="B28" s="80" t="s">
        <v>30</v>
      </c>
      <c r="C28" s="94" t="s">
        <v>593</v>
      </c>
      <c r="D28" s="94" t="s">
        <v>594</v>
      </c>
      <c r="E28" s="95" t="s">
        <v>595</v>
      </c>
      <c r="F28" s="94" t="s">
        <v>614</v>
      </c>
      <c r="G28" s="96" t="s">
        <v>31</v>
      </c>
      <c r="H28" s="96">
        <v>50</v>
      </c>
      <c r="I28" s="96">
        <v>471010000</v>
      </c>
      <c r="J28" s="88" t="s">
        <v>32</v>
      </c>
      <c r="K28" s="94" t="s">
        <v>198</v>
      </c>
      <c r="L28" s="97" t="s">
        <v>72</v>
      </c>
      <c r="M28" s="96" t="s">
        <v>73</v>
      </c>
      <c r="N28" s="94" t="s">
        <v>74</v>
      </c>
      <c r="O28" s="96" t="s">
        <v>597</v>
      </c>
      <c r="P28" s="94">
        <v>796</v>
      </c>
      <c r="Q28" s="94" t="s">
        <v>76</v>
      </c>
      <c r="R28" s="98">
        <v>48</v>
      </c>
      <c r="S28" s="99">
        <v>27000</v>
      </c>
      <c r="T28" s="100">
        <f t="shared" si="4"/>
        <v>1296000</v>
      </c>
      <c r="U28" s="101">
        <f t="shared" si="5"/>
        <v>1451520</v>
      </c>
      <c r="V28" s="94" t="s">
        <v>598</v>
      </c>
      <c r="W28" s="88">
        <v>2014</v>
      </c>
      <c r="X28" s="3" t="s">
        <v>657</v>
      </c>
    </row>
    <row r="29" spans="1:24" s="11" customFormat="1" ht="63.75" x14ac:dyDescent="0.2">
      <c r="A29" s="1" t="s">
        <v>218</v>
      </c>
      <c r="B29" s="2" t="s">
        <v>30</v>
      </c>
      <c r="C29" s="3" t="s">
        <v>219</v>
      </c>
      <c r="D29" s="3" t="s">
        <v>220</v>
      </c>
      <c r="E29" s="4" t="s">
        <v>221</v>
      </c>
      <c r="F29" s="4" t="s">
        <v>222</v>
      </c>
      <c r="G29" s="5" t="s">
        <v>71</v>
      </c>
      <c r="H29" s="5">
        <v>0</v>
      </c>
      <c r="I29" s="5">
        <v>471010000</v>
      </c>
      <c r="J29" s="6" t="s">
        <v>32</v>
      </c>
      <c r="K29" s="3" t="s">
        <v>223</v>
      </c>
      <c r="L29" s="6" t="s">
        <v>224</v>
      </c>
      <c r="M29" s="5" t="s">
        <v>73</v>
      </c>
      <c r="N29" s="5" t="s">
        <v>74</v>
      </c>
      <c r="O29" s="5" t="s">
        <v>75</v>
      </c>
      <c r="P29" s="3">
        <v>166</v>
      </c>
      <c r="Q29" s="4" t="s">
        <v>225</v>
      </c>
      <c r="R29" s="8">
        <v>6</v>
      </c>
      <c r="S29" s="13">
        <v>519</v>
      </c>
      <c r="T29" s="10">
        <f t="shared" si="4"/>
        <v>3114</v>
      </c>
      <c r="U29" s="10">
        <f t="shared" ref="U29:U75" si="6">T29*1.12</f>
        <v>3487.6800000000003</v>
      </c>
      <c r="V29" s="3"/>
      <c r="W29" s="6">
        <v>2014</v>
      </c>
      <c r="X29" s="3" t="s">
        <v>557</v>
      </c>
    </row>
    <row r="30" spans="1:24" s="11" customFormat="1" ht="63.75" x14ac:dyDescent="0.2">
      <c r="A30" s="1" t="s">
        <v>350</v>
      </c>
      <c r="B30" s="2" t="s">
        <v>30</v>
      </c>
      <c r="C30" s="3" t="s">
        <v>351</v>
      </c>
      <c r="D30" s="3" t="s">
        <v>352</v>
      </c>
      <c r="E30" s="4" t="s">
        <v>353</v>
      </c>
      <c r="F30" s="4" t="s">
        <v>354</v>
      </c>
      <c r="G30" s="5" t="s">
        <v>71</v>
      </c>
      <c r="H30" s="5">
        <v>0</v>
      </c>
      <c r="I30" s="5">
        <v>471010000</v>
      </c>
      <c r="J30" s="6" t="s">
        <v>32</v>
      </c>
      <c r="K30" s="6" t="s">
        <v>198</v>
      </c>
      <c r="L30" s="6" t="s">
        <v>72</v>
      </c>
      <c r="M30" s="5" t="s">
        <v>73</v>
      </c>
      <c r="N30" s="5" t="s">
        <v>74</v>
      </c>
      <c r="O30" s="5" t="s">
        <v>75</v>
      </c>
      <c r="P30" s="53" t="s">
        <v>289</v>
      </c>
      <c r="Q30" s="4" t="s">
        <v>290</v>
      </c>
      <c r="R30" s="8">
        <v>1000</v>
      </c>
      <c r="S30" s="13">
        <v>90.28</v>
      </c>
      <c r="T30" s="10">
        <f t="shared" si="4"/>
        <v>90280</v>
      </c>
      <c r="U30" s="10">
        <f t="shared" si="6"/>
        <v>101113.60000000001</v>
      </c>
      <c r="V30" s="3"/>
      <c r="W30" s="6">
        <v>2014</v>
      </c>
      <c r="X30" s="3" t="s">
        <v>557</v>
      </c>
    </row>
    <row r="31" spans="1:24" s="11" customFormat="1" ht="63.75" x14ac:dyDescent="0.2">
      <c r="A31" s="1" t="s">
        <v>358</v>
      </c>
      <c r="B31" s="2" t="s">
        <v>30</v>
      </c>
      <c r="C31" s="3" t="s">
        <v>355</v>
      </c>
      <c r="D31" s="3" t="s">
        <v>352</v>
      </c>
      <c r="E31" s="4" t="s">
        <v>356</v>
      </c>
      <c r="F31" s="4" t="s">
        <v>357</v>
      </c>
      <c r="G31" s="5" t="s">
        <v>71</v>
      </c>
      <c r="H31" s="5">
        <v>0</v>
      </c>
      <c r="I31" s="5">
        <v>471010000</v>
      </c>
      <c r="J31" s="6" t="s">
        <v>32</v>
      </c>
      <c r="K31" s="6" t="s">
        <v>198</v>
      </c>
      <c r="L31" s="6" t="s">
        <v>72</v>
      </c>
      <c r="M31" s="5" t="s">
        <v>73</v>
      </c>
      <c r="N31" s="5" t="s">
        <v>74</v>
      </c>
      <c r="O31" s="5" t="s">
        <v>75</v>
      </c>
      <c r="P31" s="53" t="s">
        <v>289</v>
      </c>
      <c r="Q31" s="4" t="s">
        <v>290</v>
      </c>
      <c r="R31" s="8">
        <v>1000</v>
      </c>
      <c r="S31" s="13">
        <v>64.349999999999994</v>
      </c>
      <c r="T31" s="10">
        <f t="shared" si="4"/>
        <v>64349.999999999993</v>
      </c>
      <c r="U31" s="10">
        <f t="shared" si="6"/>
        <v>72072</v>
      </c>
      <c r="V31" s="3"/>
      <c r="W31" s="6">
        <v>2014</v>
      </c>
      <c r="X31" s="3" t="s">
        <v>557</v>
      </c>
    </row>
    <row r="32" spans="1:24" s="11" customFormat="1" ht="63.75" x14ac:dyDescent="0.2">
      <c r="A32" s="1" t="s">
        <v>363</v>
      </c>
      <c r="B32" s="2" t="s">
        <v>30</v>
      </c>
      <c r="C32" s="3" t="s">
        <v>359</v>
      </c>
      <c r="D32" s="3" t="s">
        <v>360</v>
      </c>
      <c r="E32" s="4" t="s">
        <v>361</v>
      </c>
      <c r="F32" s="4" t="s">
        <v>362</v>
      </c>
      <c r="G32" s="5" t="s">
        <v>71</v>
      </c>
      <c r="H32" s="5">
        <v>0</v>
      </c>
      <c r="I32" s="5">
        <v>471010000</v>
      </c>
      <c r="J32" s="6" t="s">
        <v>32</v>
      </c>
      <c r="K32" s="6" t="s">
        <v>198</v>
      </c>
      <c r="L32" s="6" t="s">
        <v>72</v>
      </c>
      <c r="M32" s="5" t="s">
        <v>73</v>
      </c>
      <c r="N32" s="5" t="s">
        <v>74</v>
      </c>
      <c r="O32" s="5" t="s">
        <v>75</v>
      </c>
      <c r="P32" s="53" t="s">
        <v>289</v>
      </c>
      <c r="Q32" s="4" t="s">
        <v>290</v>
      </c>
      <c r="R32" s="8">
        <v>100</v>
      </c>
      <c r="S32" s="13">
        <v>223.33</v>
      </c>
      <c r="T32" s="10">
        <f t="shared" ref="T32" si="7">R32*S32</f>
        <v>22333</v>
      </c>
      <c r="U32" s="10">
        <f t="shared" si="6"/>
        <v>25012.960000000003</v>
      </c>
      <c r="V32" s="3"/>
      <c r="W32" s="6">
        <v>2014</v>
      </c>
      <c r="X32" s="3" t="s">
        <v>557</v>
      </c>
    </row>
    <row r="33" spans="1:24" s="11" customFormat="1" ht="63.75" x14ac:dyDescent="0.2">
      <c r="A33" s="1" t="s">
        <v>367</v>
      </c>
      <c r="B33" s="2" t="s">
        <v>30</v>
      </c>
      <c r="C33" s="3" t="s">
        <v>364</v>
      </c>
      <c r="D33" s="3" t="s">
        <v>360</v>
      </c>
      <c r="E33" s="4" t="s">
        <v>365</v>
      </c>
      <c r="F33" s="4" t="s">
        <v>366</v>
      </c>
      <c r="G33" s="5" t="s">
        <v>71</v>
      </c>
      <c r="H33" s="5">
        <v>0</v>
      </c>
      <c r="I33" s="5">
        <v>471010000</v>
      </c>
      <c r="J33" s="6" t="s">
        <v>32</v>
      </c>
      <c r="K33" s="6" t="s">
        <v>198</v>
      </c>
      <c r="L33" s="6" t="s">
        <v>72</v>
      </c>
      <c r="M33" s="5" t="s">
        <v>73</v>
      </c>
      <c r="N33" s="5" t="s">
        <v>74</v>
      </c>
      <c r="O33" s="5" t="s">
        <v>75</v>
      </c>
      <c r="P33" s="53" t="s">
        <v>289</v>
      </c>
      <c r="Q33" s="4" t="s">
        <v>290</v>
      </c>
      <c r="R33" s="8">
        <v>100</v>
      </c>
      <c r="S33" s="13">
        <v>283.33</v>
      </c>
      <c r="T33" s="10">
        <f t="shared" ref="T33:T35" si="8">R33*S33</f>
        <v>28333</v>
      </c>
      <c r="U33" s="10">
        <f t="shared" si="6"/>
        <v>31732.960000000003</v>
      </c>
      <c r="V33" s="3"/>
      <c r="W33" s="6">
        <v>2014</v>
      </c>
      <c r="X33" s="3" t="s">
        <v>557</v>
      </c>
    </row>
    <row r="34" spans="1:24" s="11" customFormat="1" ht="63.75" x14ac:dyDescent="0.2">
      <c r="A34" s="1" t="s">
        <v>371</v>
      </c>
      <c r="B34" s="2" t="s">
        <v>30</v>
      </c>
      <c r="C34" s="3" t="s">
        <v>368</v>
      </c>
      <c r="D34" s="3" t="s">
        <v>360</v>
      </c>
      <c r="E34" s="4" t="s">
        <v>369</v>
      </c>
      <c r="F34" s="4" t="s">
        <v>370</v>
      </c>
      <c r="G34" s="5" t="s">
        <v>71</v>
      </c>
      <c r="H34" s="5">
        <v>0</v>
      </c>
      <c r="I34" s="5">
        <v>471010000</v>
      </c>
      <c r="J34" s="6" t="s">
        <v>32</v>
      </c>
      <c r="K34" s="6" t="s">
        <v>198</v>
      </c>
      <c r="L34" s="6" t="s">
        <v>72</v>
      </c>
      <c r="M34" s="5" t="s">
        <v>73</v>
      </c>
      <c r="N34" s="5" t="s">
        <v>74</v>
      </c>
      <c r="O34" s="5" t="s">
        <v>75</v>
      </c>
      <c r="P34" s="53" t="s">
        <v>289</v>
      </c>
      <c r="Q34" s="4" t="s">
        <v>290</v>
      </c>
      <c r="R34" s="8">
        <v>100</v>
      </c>
      <c r="S34" s="13">
        <v>336.67</v>
      </c>
      <c r="T34" s="10">
        <f t="shared" si="8"/>
        <v>33667</v>
      </c>
      <c r="U34" s="10">
        <f t="shared" si="6"/>
        <v>37707.040000000001</v>
      </c>
      <c r="V34" s="3"/>
      <c r="W34" s="6">
        <v>2014</v>
      </c>
      <c r="X34" s="3" t="s">
        <v>557</v>
      </c>
    </row>
    <row r="35" spans="1:24" s="11" customFormat="1" ht="63.75" x14ac:dyDescent="0.2">
      <c r="A35" s="1" t="s">
        <v>542</v>
      </c>
      <c r="B35" s="2" t="s">
        <v>30</v>
      </c>
      <c r="C35" s="3" t="s">
        <v>474</v>
      </c>
      <c r="D35" s="3" t="s">
        <v>475</v>
      </c>
      <c r="E35" s="4" t="s">
        <v>476</v>
      </c>
      <c r="F35" s="4" t="s">
        <v>543</v>
      </c>
      <c r="G35" s="5" t="s">
        <v>71</v>
      </c>
      <c r="H35" s="5">
        <v>0</v>
      </c>
      <c r="I35" s="5">
        <v>471010000</v>
      </c>
      <c r="J35" s="6" t="s">
        <v>32</v>
      </c>
      <c r="K35" s="3" t="s">
        <v>544</v>
      </c>
      <c r="L35" s="6" t="s">
        <v>72</v>
      </c>
      <c r="M35" s="5" t="s">
        <v>73</v>
      </c>
      <c r="N35" s="5" t="s">
        <v>74</v>
      </c>
      <c r="O35" s="5" t="s">
        <v>75</v>
      </c>
      <c r="P35" s="3">
        <v>796</v>
      </c>
      <c r="Q35" s="4" t="s">
        <v>76</v>
      </c>
      <c r="R35" s="8">
        <v>50</v>
      </c>
      <c r="S35" s="13">
        <v>5856.67</v>
      </c>
      <c r="T35" s="10">
        <f t="shared" si="8"/>
        <v>292833.5</v>
      </c>
      <c r="U35" s="10">
        <f t="shared" si="6"/>
        <v>327973.52</v>
      </c>
      <c r="V35" s="3"/>
      <c r="W35" s="6">
        <v>2014</v>
      </c>
      <c r="X35" s="3" t="s">
        <v>557</v>
      </c>
    </row>
    <row r="36" spans="1:24" s="11" customFormat="1" ht="89.25" x14ac:dyDescent="0.2">
      <c r="A36" s="1" t="s">
        <v>226</v>
      </c>
      <c r="B36" s="2" t="s">
        <v>30</v>
      </c>
      <c r="C36" s="3" t="s">
        <v>227</v>
      </c>
      <c r="D36" s="3" t="s">
        <v>228</v>
      </c>
      <c r="E36" s="4" t="s">
        <v>229</v>
      </c>
      <c r="F36" s="4" t="s">
        <v>230</v>
      </c>
      <c r="G36" s="5" t="s">
        <v>197</v>
      </c>
      <c r="H36" s="5">
        <v>0</v>
      </c>
      <c r="I36" s="5">
        <v>471010000</v>
      </c>
      <c r="J36" s="6" t="s">
        <v>32</v>
      </c>
      <c r="K36" s="16" t="s">
        <v>60</v>
      </c>
      <c r="L36" s="6" t="s">
        <v>103</v>
      </c>
      <c r="M36" s="5" t="s">
        <v>73</v>
      </c>
      <c r="N36" s="5" t="s">
        <v>74</v>
      </c>
      <c r="O36" s="5" t="s">
        <v>75</v>
      </c>
      <c r="P36" s="3">
        <v>796</v>
      </c>
      <c r="Q36" s="4" t="s">
        <v>76</v>
      </c>
      <c r="R36" s="8">
        <v>10</v>
      </c>
      <c r="S36" s="13">
        <v>3310</v>
      </c>
      <c r="T36" s="10">
        <f t="shared" si="4"/>
        <v>33100</v>
      </c>
      <c r="U36" s="10">
        <f t="shared" si="6"/>
        <v>37072</v>
      </c>
      <c r="V36" s="3"/>
      <c r="W36" s="6">
        <v>2014</v>
      </c>
      <c r="X36" s="3" t="s">
        <v>627</v>
      </c>
    </row>
    <row r="37" spans="1:24" s="11" customFormat="1" ht="89.25" x14ac:dyDescent="0.2">
      <c r="A37" s="1" t="s">
        <v>234</v>
      </c>
      <c r="B37" s="2" t="s">
        <v>30</v>
      </c>
      <c r="C37" s="16" t="s">
        <v>231</v>
      </c>
      <c r="D37" s="3" t="s">
        <v>228</v>
      </c>
      <c r="E37" s="4" t="s">
        <v>232</v>
      </c>
      <c r="F37" s="4" t="s">
        <v>233</v>
      </c>
      <c r="G37" s="5" t="s">
        <v>197</v>
      </c>
      <c r="H37" s="5">
        <v>0</v>
      </c>
      <c r="I37" s="5">
        <v>471010000</v>
      </c>
      <c r="J37" s="6" t="s">
        <v>32</v>
      </c>
      <c r="K37" s="16" t="s">
        <v>60</v>
      </c>
      <c r="L37" s="6" t="s">
        <v>103</v>
      </c>
      <c r="M37" s="5" t="s">
        <v>73</v>
      </c>
      <c r="N37" s="5" t="s">
        <v>74</v>
      </c>
      <c r="O37" s="5" t="s">
        <v>75</v>
      </c>
      <c r="P37" s="3">
        <v>796</v>
      </c>
      <c r="Q37" s="4" t="s">
        <v>76</v>
      </c>
      <c r="R37" s="8">
        <v>10</v>
      </c>
      <c r="S37" s="13">
        <v>1721</v>
      </c>
      <c r="T37" s="10">
        <f t="shared" si="4"/>
        <v>17210</v>
      </c>
      <c r="U37" s="10">
        <f t="shared" si="6"/>
        <v>19275.2</v>
      </c>
      <c r="V37" s="3"/>
      <c r="W37" s="6">
        <v>2014</v>
      </c>
      <c r="X37" s="3" t="s">
        <v>627</v>
      </c>
    </row>
    <row r="38" spans="1:24" s="11" customFormat="1" ht="114.75" x14ac:dyDescent="0.2">
      <c r="A38" s="1" t="s">
        <v>551</v>
      </c>
      <c r="B38" s="2" t="s">
        <v>30</v>
      </c>
      <c r="C38" s="16" t="s">
        <v>552</v>
      </c>
      <c r="D38" s="3" t="s">
        <v>553</v>
      </c>
      <c r="E38" s="4" t="s">
        <v>554</v>
      </c>
      <c r="F38" s="4" t="s">
        <v>555</v>
      </c>
      <c r="G38" s="5" t="s">
        <v>197</v>
      </c>
      <c r="H38" s="5">
        <v>0</v>
      </c>
      <c r="I38" s="5">
        <v>471010000</v>
      </c>
      <c r="J38" s="6" t="s">
        <v>32</v>
      </c>
      <c r="K38" s="16" t="s">
        <v>60</v>
      </c>
      <c r="L38" s="6" t="s">
        <v>103</v>
      </c>
      <c r="M38" s="5" t="s">
        <v>73</v>
      </c>
      <c r="N38" s="5" t="s">
        <v>74</v>
      </c>
      <c r="O38" s="5" t="s">
        <v>75</v>
      </c>
      <c r="P38" s="3">
        <v>796</v>
      </c>
      <c r="Q38" s="4" t="s">
        <v>76</v>
      </c>
      <c r="R38" s="8">
        <v>228</v>
      </c>
      <c r="S38" s="13">
        <v>135.66999999999999</v>
      </c>
      <c r="T38" s="10">
        <f t="shared" si="4"/>
        <v>30932.76</v>
      </c>
      <c r="U38" s="10">
        <f t="shared" si="6"/>
        <v>34644.691200000001</v>
      </c>
      <c r="V38" s="3"/>
      <c r="W38" s="6">
        <v>2014</v>
      </c>
      <c r="X38" s="3" t="s">
        <v>496</v>
      </c>
    </row>
    <row r="39" spans="1:24" s="11" customFormat="1" ht="63.75" x14ac:dyDescent="0.2">
      <c r="A39" s="1" t="s">
        <v>372</v>
      </c>
      <c r="B39" s="2" t="s">
        <v>30</v>
      </c>
      <c r="C39" s="16" t="s">
        <v>373</v>
      </c>
      <c r="D39" s="3" t="s">
        <v>182</v>
      </c>
      <c r="E39" s="4" t="s">
        <v>374</v>
      </c>
      <c r="F39" s="4" t="s">
        <v>375</v>
      </c>
      <c r="G39" s="5" t="s">
        <v>71</v>
      </c>
      <c r="H39" s="5">
        <v>0</v>
      </c>
      <c r="I39" s="5">
        <v>471010000</v>
      </c>
      <c r="J39" s="6" t="s">
        <v>32</v>
      </c>
      <c r="K39" s="6" t="s">
        <v>198</v>
      </c>
      <c r="L39" s="6" t="s">
        <v>224</v>
      </c>
      <c r="M39" s="5" t="s">
        <v>73</v>
      </c>
      <c r="N39" s="5" t="s">
        <v>74</v>
      </c>
      <c r="O39" s="5" t="s">
        <v>75</v>
      </c>
      <c r="P39" s="3">
        <v>796</v>
      </c>
      <c r="Q39" s="4" t="s">
        <v>76</v>
      </c>
      <c r="R39" s="8">
        <v>72</v>
      </c>
      <c r="S39" s="13">
        <v>932.67</v>
      </c>
      <c r="T39" s="10">
        <f t="shared" si="4"/>
        <v>67152.239999999991</v>
      </c>
      <c r="U39" s="10">
        <f t="shared" si="6"/>
        <v>75210.508799999996</v>
      </c>
      <c r="V39" s="3"/>
      <c r="W39" s="6">
        <v>2014</v>
      </c>
      <c r="X39" s="3" t="s">
        <v>557</v>
      </c>
    </row>
    <row r="40" spans="1:24" s="11" customFormat="1" ht="63.75" x14ac:dyDescent="0.2">
      <c r="A40" s="1" t="s">
        <v>376</v>
      </c>
      <c r="B40" s="2" t="s">
        <v>30</v>
      </c>
      <c r="C40" s="16" t="s">
        <v>125</v>
      </c>
      <c r="D40" s="3" t="s">
        <v>126</v>
      </c>
      <c r="E40" s="12" t="s">
        <v>127</v>
      </c>
      <c r="F40" s="4" t="s">
        <v>377</v>
      </c>
      <c r="G40" s="5" t="s">
        <v>71</v>
      </c>
      <c r="H40" s="5">
        <v>0</v>
      </c>
      <c r="I40" s="5">
        <v>471010000</v>
      </c>
      <c r="J40" s="6" t="s">
        <v>32</v>
      </c>
      <c r="K40" s="6" t="s">
        <v>198</v>
      </c>
      <c r="L40" s="6" t="s">
        <v>72</v>
      </c>
      <c r="M40" s="5" t="s">
        <v>73</v>
      </c>
      <c r="N40" s="5" t="s">
        <v>104</v>
      </c>
      <c r="O40" s="5" t="s">
        <v>75</v>
      </c>
      <c r="P40" s="3">
        <v>796</v>
      </c>
      <c r="Q40" s="4" t="s">
        <v>76</v>
      </c>
      <c r="R40" s="8">
        <v>80</v>
      </c>
      <c r="S40" s="13">
        <v>24733.33</v>
      </c>
      <c r="T40" s="10">
        <f t="shared" si="4"/>
        <v>1978666.4000000001</v>
      </c>
      <c r="U40" s="10">
        <f t="shared" si="6"/>
        <v>2216106.3680000002</v>
      </c>
      <c r="V40" s="3"/>
      <c r="W40" s="6">
        <v>2014</v>
      </c>
      <c r="X40" s="3" t="s">
        <v>496</v>
      </c>
    </row>
    <row r="41" spans="1:24" s="11" customFormat="1" ht="63.75" x14ac:dyDescent="0.2">
      <c r="A41" s="1" t="s">
        <v>381</v>
      </c>
      <c r="B41" s="2" t="s">
        <v>30</v>
      </c>
      <c r="C41" s="16" t="s">
        <v>378</v>
      </c>
      <c r="D41" s="3" t="s">
        <v>172</v>
      </c>
      <c r="E41" s="4" t="s">
        <v>379</v>
      </c>
      <c r="F41" s="4" t="s">
        <v>380</v>
      </c>
      <c r="G41" s="5" t="s">
        <v>71</v>
      </c>
      <c r="H41" s="5">
        <v>0</v>
      </c>
      <c r="I41" s="5">
        <v>471010000</v>
      </c>
      <c r="J41" s="6" t="s">
        <v>32</v>
      </c>
      <c r="K41" s="6" t="s">
        <v>198</v>
      </c>
      <c r="L41" s="6" t="s">
        <v>224</v>
      </c>
      <c r="M41" s="5" t="s">
        <v>73</v>
      </c>
      <c r="N41" s="5" t="s">
        <v>74</v>
      </c>
      <c r="O41" s="5" t="s">
        <v>75</v>
      </c>
      <c r="P41" s="3">
        <v>796</v>
      </c>
      <c r="Q41" s="4" t="s">
        <v>76</v>
      </c>
      <c r="R41" s="8">
        <v>18</v>
      </c>
      <c r="S41" s="13">
        <v>1494</v>
      </c>
      <c r="T41" s="10">
        <f t="shared" si="4"/>
        <v>26892</v>
      </c>
      <c r="U41" s="10">
        <f t="shared" si="6"/>
        <v>30119.040000000005</v>
      </c>
      <c r="V41" s="3"/>
      <c r="W41" s="6">
        <v>2014</v>
      </c>
      <c r="X41" s="3" t="s">
        <v>557</v>
      </c>
    </row>
    <row r="42" spans="1:24" s="11" customFormat="1" ht="102" x14ac:dyDescent="0.2">
      <c r="A42" s="1" t="s">
        <v>382</v>
      </c>
      <c r="B42" s="2" t="s">
        <v>30</v>
      </c>
      <c r="C42" s="16" t="s">
        <v>302</v>
      </c>
      <c r="D42" s="3" t="s">
        <v>383</v>
      </c>
      <c r="E42" s="4" t="s">
        <v>304</v>
      </c>
      <c r="F42" s="4" t="s">
        <v>384</v>
      </c>
      <c r="G42" s="5" t="s">
        <v>71</v>
      </c>
      <c r="H42" s="5">
        <v>0</v>
      </c>
      <c r="I42" s="5">
        <v>471010000</v>
      </c>
      <c r="J42" s="6" t="s">
        <v>32</v>
      </c>
      <c r="K42" s="6" t="s">
        <v>198</v>
      </c>
      <c r="L42" s="6" t="s">
        <v>72</v>
      </c>
      <c r="M42" s="5" t="s">
        <v>73</v>
      </c>
      <c r="N42" s="5" t="s">
        <v>74</v>
      </c>
      <c r="O42" s="5" t="s">
        <v>75</v>
      </c>
      <c r="P42" s="3">
        <v>796</v>
      </c>
      <c r="Q42" s="4" t="s">
        <v>76</v>
      </c>
      <c r="R42" s="8">
        <v>12</v>
      </c>
      <c r="S42" s="13">
        <v>38764.33</v>
      </c>
      <c r="T42" s="10">
        <f t="shared" si="4"/>
        <v>465171.96</v>
      </c>
      <c r="U42" s="10">
        <f t="shared" si="6"/>
        <v>520992.5952000001</v>
      </c>
      <c r="V42" s="3"/>
      <c r="W42" s="6">
        <v>2014</v>
      </c>
      <c r="X42" s="3" t="s">
        <v>496</v>
      </c>
    </row>
    <row r="43" spans="1:24" s="11" customFormat="1" ht="63.75" x14ac:dyDescent="0.2">
      <c r="A43" s="1" t="s">
        <v>388</v>
      </c>
      <c r="B43" s="2" t="s">
        <v>30</v>
      </c>
      <c r="C43" s="16" t="s">
        <v>385</v>
      </c>
      <c r="D43" s="3" t="s">
        <v>343</v>
      </c>
      <c r="E43" s="4" t="s">
        <v>386</v>
      </c>
      <c r="F43" s="4" t="s">
        <v>387</v>
      </c>
      <c r="G43" s="5" t="s">
        <v>71</v>
      </c>
      <c r="H43" s="5">
        <v>0</v>
      </c>
      <c r="I43" s="5">
        <v>471010000</v>
      </c>
      <c r="J43" s="6" t="s">
        <v>32</v>
      </c>
      <c r="K43" s="6" t="s">
        <v>198</v>
      </c>
      <c r="L43" s="6" t="s">
        <v>72</v>
      </c>
      <c r="M43" s="5" t="s">
        <v>73</v>
      </c>
      <c r="N43" s="5" t="s">
        <v>74</v>
      </c>
      <c r="O43" s="5" t="s">
        <v>75</v>
      </c>
      <c r="P43" s="3">
        <v>796</v>
      </c>
      <c r="Q43" s="4" t="s">
        <v>76</v>
      </c>
      <c r="R43" s="8">
        <v>144</v>
      </c>
      <c r="S43" s="13">
        <v>5319</v>
      </c>
      <c r="T43" s="10">
        <f t="shared" si="4"/>
        <v>765936</v>
      </c>
      <c r="U43" s="10">
        <f t="shared" si="6"/>
        <v>857848.32000000007</v>
      </c>
      <c r="V43" s="3"/>
      <c r="W43" s="6">
        <v>2014</v>
      </c>
      <c r="X43" s="3" t="s">
        <v>496</v>
      </c>
    </row>
    <row r="44" spans="1:24" s="11" customFormat="1" ht="63.75" x14ac:dyDescent="0.2">
      <c r="A44" s="1" t="s">
        <v>393</v>
      </c>
      <c r="B44" s="2" t="s">
        <v>30</v>
      </c>
      <c r="C44" s="3" t="s">
        <v>389</v>
      </c>
      <c r="D44" s="3" t="s">
        <v>390</v>
      </c>
      <c r="E44" s="4" t="s">
        <v>391</v>
      </c>
      <c r="F44" s="4" t="s">
        <v>392</v>
      </c>
      <c r="G44" s="5" t="s">
        <v>71</v>
      </c>
      <c r="H44" s="5">
        <v>0</v>
      </c>
      <c r="I44" s="5">
        <v>471010000</v>
      </c>
      <c r="J44" s="6" t="s">
        <v>32</v>
      </c>
      <c r="K44" s="6" t="s">
        <v>198</v>
      </c>
      <c r="L44" s="6" t="s">
        <v>224</v>
      </c>
      <c r="M44" s="5" t="s">
        <v>73</v>
      </c>
      <c r="N44" s="5" t="s">
        <v>74</v>
      </c>
      <c r="O44" s="5" t="s">
        <v>75</v>
      </c>
      <c r="P44" s="3">
        <v>796</v>
      </c>
      <c r="Q44" s="4" t="s">
        <v>76</v>
      </c>
      <c r="R44" s="8">
        <v>36</v>
      </c>
      <c r="S44" s="13">
        <v>1705</v>
      </c>
      <c r="T44" s="10">
        <f t="shared" si="4"/>
        <v>61380</v>
      </c>
      <c r="U44" s="10">
        <f t="shared" si="6"/>
        <v>68745.600000000006</v>
      </c>
      <c r="V44" s="3"/>
      <c r="W44" s="6">
        <v>2014</v>
      </c>
      <c r="X44" s="3" t="s">
        <v>557</v>
      </c>
    </row>
    <row r="45" spans="1:24" s="11" customFormat="1" ht="241.5" customHeight="1" x14ac:dyDescent="0.2">
      <c r="A45" s="1" t="s">
        <v>236</v>
      </c>
      <c r="B45" s="2" t="s">
        <v>30</v>
      </c>
      <c r="C45" s="3" t="s">
        <v>237</v>
      </c>
      <c r="D45" s="3" t="s">
        <v>235</v>
      </c>
      <c r="E45" s="4" t="s">
        <v>238</v>
      </c>
      <c r="F45" s="4" t="s">
        <v>239</v>
      </c>
      <c r="G45" s="5" t="s">
        <v>197</v>
      </c>
      <c r="H45" s="5">
        <v>0</v>
      </c>
      <c r="I45" s="5">
        <v>471010000</v>
      </c>
      <c r="J45" s="6" t="s">
        <v>32</v>
      </c>
      <c r="K45" s="16" t="s">
        <v>60</v>
      </c>
      <c r="L45" s="6" t="s">
        <v>103</v>
      </c>
      <c r="M45" s="5" t="s">
        <v>73</v>
      </c>
      <c r="N45" s="5" t="s">
        <v>74</v>
      </c>
      <c r="O45" s="5" t="s">
        <v>75</v>
      </c>
      <c r="P45" s="3">
        <v>796</v>
      </c>
      <c r="Q45" s="4" t="s">
        <v>76</v>
      </c>
      <c r="R45" s="8">
        <v>12</v>
      </c>
      <c r="S45" s="13">
        <v>5319.6428571428569</v>
      </c>
      <c r="T45" s="10">
        <f t="shared" si="4"/>
        <v>63835.714285714283</v>
      </c>
      <c r="U45" s="10">
        <f t="shared" si="6"/>
        <v>71496</v>
      </c>
      <c r="V45" s="3"/>
      <c r="W45" s="6">
        <v>2014</v>
      </c>
      <c r="X45" s="3" t="s">
        <v>496</v>
      </c>
    </row>
    <row r="46" spans="1:24" s="11" customFormat="1" ht="89.25" x14ac:dyDescent="0.2">
      <c r="A46" s="1" t="s">
        <v>243</v>
      </c>
      <c r="B46" s="2" t="s">
        <v>30</v>
      </c>
      <c r="C46" s="3" t="s">
        <v>240</v>
      </c>
      <c r="D46" s="3" t="s">
        <v>163</v>
      </c>
      <c r="E46" s="4" t="s">
        <v>241</v>
      </c>
      <c r="F46" s="4" t="s">
        <v>242</v>
      </c>
      <c r="G46" s="5" t="s">
        <v>197</v>
      </c>
      <c r="H46" s="5">
        <v>0</v>
      </c>
      <c r="I46" s="5">
        <v>471010000</v>
      </c>
      <c r="J46" s="6" t="s">
        <v>32</v>
      </c>
      <c r="K46" s="16" t="s">
        <v>60</v>
      </c>
      <c r="L46" s="6" t="s">
        <v>103</v>
      </c>
      <c r="M46" s="5" t="s">
        <v>73</v>
      </c>
      <c r="N46" s="5" t="s">
        <v>104</v>
      </c>
      <c r="O46" s="5" t="s">
        <v>75</v>
      </c>
      <c r="P46" s="3">
        <v>796</v>
      </c>
      <c r="Q46" s="4" t="s">
        <v>76</v>
      </c>
      <c r="R46" s="8">
        <v>1</v>
      </c>
      <c r="S46" s="13">
        <v>47441</v>
      </c>
      <c r="T46" s="10">
        <f t="shared" si="4"/>
        <v>47441</v>
      </c>
      <c r="U46" s="10">
        <f t="shared" si="6"/>
        <v>53133.920000000006</v>
      </c>
      <c r="V46" s="3"/>
      <c r="W46" s="6">
        <v>2014</v>
      </c>
      <c r="X46" s="3" t="s">
        <v>496</v>
      </c>
    </row>
    <row r="47" spans="1:24" s="11" customFormat="1" ht="225.75" customHeight="1" x14ac:dyDescent="0.2">
      <c r="A47" s="1" t="s">
        <v>244</v>
      </c>
      <c r="B47" s="2" t="s">
        <v>30</v>
      </c>
      <c r="C47" s="16" t="s">
        <v>125</v>
      </c>
      <c r="D47" s="3" t="s">
        <v>126</v>
      </c>
      <c r="E47" s="12" t="s">
        <v>127</v>
      </c>
      <c r="F47" s="12" t="s">
        <v>245</v>
      </c>
      <c r="G47" s="5" t="s">
        <v>197</v>
      </c>
      <c r="H47" s="5">
        <v>0</v>
      </c>
      <c r="I47" s="5">
        <v>471010000</v>
      </c>
      <c r="J47" s="6" t="s">
        <v>32</v>
      </c>
      <c r="K47" s="16" t="s">
        <v>60</v>
      </c>
      <c r="L47" s="6" t="s">
        <v>103</v>
      </c>
      <c r="M47" s="5" t="s">
        <v>73</v>
      </c>
      <c r="N47" s="5" t="s">
        <v>104</v>
      </c>
      <c r="O47" s="5" t="s">
        <v>75</v>
      </c>
      <c r="P47" s="3">
        <v>796</v>
      </c>
      <c r="Q47" s="12" t="s">
        <v>76</v>
      </c>
      <c r="R47" s="8">
        <v>4</v>
      </c>
      <c r="S47" s="54">
        <v>45570</v>
      </c>
      <c r="T47" s="10">
        <f t="shared" si="4"/>
        <v>182280</v>
      </c>
      <c r="U47" s="10">
        <f t="shared" si="6"/>
        <v>204153.60000000001</v>
      </c>
      <c r="V47" s="3"/>
      <c r="W47" s="6">
        <v>2014</v>
      </c>
      <c r="X47" s="3" t="s">
        <v>557</v>
      </c>
    </row>
    <row r="48" spans="1:24" s="11" customFormat="1" ht="239.25" customHeight="1" x14ac:dyDescent="0.2">
      <c r="A48" s="1" t="s">
        <v>250</v>
      </c>
      <c r="B48" s="2" t="s">
        <v>30</v>
      </c>
      <c r="C48" s="16" t="s">
        <v>246</v>
      </c>
      <c r="D48" s="3" t="s">
        <v>247</v>
      </c>
      <c r="E48" s="12" t="s">
        <v>248</v>
      </c>
      <c r="F48" s="12" t="s">
        <v>249</v>
      </c>
      <c r="G48" s="5" t="s">
        <v>197</v>
      </c>
      <c r="H48" s="5">
        <v>0</v>
      </c>
      <c r="I48" s="5">
        <v>471010000</v>
      </c>
      <c r="J48" s="6" t="s">
        <v>32</v>
      </c>
      <c r="K48" s="16" t="s">
        <v>60</v>
      </c>
      <c r="L48" s="6" t="s">
        <v>103</v>
      </c>
      <c r="M48" s="5" t="s">
        <v>73</v>
      </c>
      <c r="N48" s="5" t="s">
        <v>104</v>
      </c>
      <c r="O48" s="5" t="s">
        <v>75</v>
      </c>
      <c r="P48" s="3">
        <v>796</v>
      </c>
      <c r="Q48" s="12" t="s">
        <v>76</v>
      </c>
      <c r="R48" s="8">
        <v>5</v>
      </c>
      <c r="S48" s="13">
        <v>28000</v>
      </c>
      <c r="T48" s="10">
        <f t="shared" si="4"/>
        <v>140000</v>
      </c>
      <c r="U48" s="10">
        <f t="shared" si="6"/>
        <v>156800.00000000003</v>
      </c>
      <c r="V48" s="3"/>
      <c r="W48" s="6">
        <v>2014</v>
      </c>
      <c r="X48" s="3" t="s">
        <v>496</v>
      </c>
    </row>
    <row r="49" spans="1:24" s="11" customFormat="1" ht="102" x14ac:dyDescent="0.2">
      <c r="A49" s="1" t="s">
        <v>257</v>
      </c>
      <c r="B49" s="2" t="s">
        <v>30</v>
      </c>
      <c r="C49" s="16" t="s">
        <v>251</v>
      </c>
      <c r="D49" s="3" t="s">
        <v>252</v>
      </c>
      <c r="E49" s="12" t="s">
        <v>253</v>
      </c>
      <c r="F49" s="12" t="s">
        <v>254</v>
      </c>
      <c r="G49" s="5" t="s">
        <v>197</v>
      </c>
      <c r="H49" s="5">
        <v>0</v>
      </c>
      <c r="I49" s="5">
        <v>471010000</v>
      </c>
      <c r="J49" s="6" t="s">
        <v>32</v>
      </c>
      <c r="K49" s="16" t="s">
        <v>60</v>
      </c>
      <c r="L49" s="6" t="s">
        <v>103</v>
      </c>
      <c r="M49" s="5" t="s">
        <v>73</v>
      </c>
      <c r="N49" s="5" t="s">
        <v>74</v>
      </c>
      <c r="O49" s="5" t="s">
        <v>75</v>
      </c>
      <c r="P49" s="3" t="s">
        <v>255</v>
      </c>
      <c r="Q49" s="12" t="s">
        <v>256</v>
      </c>
      <c r="R49" s="8">
        <v>3000</v>
      </c>
      <c r="S49" s="13">
        <v>168</v>
      </c>
      <c r="T49" s="10">
        <f t="shared" si="4"/>
        <v>504000</v>
      </c>
      <c r="U49" s="10">
        <f t="shared" si="6"/>
        <v>564480</v>
      </c>
      <c r="V49" s="3"/>
      <c r="W49" s="6">
        <v>2014</v>
      </c>
      <c r="X49" s="3" t="s">
        <v>496</v>
      </c>
    </row>
    <row r="50" spans="1:24" s="11" customFormat="1" ht="89.25" x14ac:dyDescent="0.2">
      <c r="A50" s="1" t="s">
        <v>262</v>
      </c>
      <c r="B50" s="2" t="s">
        <v>30</v>
      </c>
      <c r="C50" s="16" t="s">
        <v>258</v>
      </c>
      <c r="D50" s="3" t="s">
        <v>259</v>
      </c>
      <c r="E50" s="12" t="s">
        <v>260</v>
      </c>
      <c r="F50" s="12" t="s">
        <v>261</v>
      </c>
      <c r="G50" s="5" t="s">
        <v>197</v>
      </c>
      <c r="H50" s="5">
        <v>0</v>
      </c>
      <c r="I50" s="5">
        <v>471010000</v>
      </c>
      <c r="J50" s="6" t="s">
        <v>32</v>
      </c>
      <c r="K50" s="16" t="s">
        <v>60</v>
      </c>
      <c r="L50" s="6" t="s">
        <v>103</v>
      </c>
      <c r="M50" s="5" t="s">
        <v>73</v>
      </c>
      <c r="N50" s="5" t="s">
        <v>74</v>
      </c>
      <c r="O50" s="5" t="s">
        <v>75</v>
      </c>
      <c r="P50" s="3">
        <v>796</v>
      </c>
      <c r="Q50" s="12" t="s">
        <v>76</v>
      </c>
      <c r="R50" s="8">
        <v>38</v>
      </c>
      <c r="S50" s="13">
        <v>600</v>
      </c>
      <c r="T50" s="10">
        <f t="shared" si="4"/>
        <v>22800</v>
      </c>
      <c r="U50" s="10">
        <f t="shared" si="6"/>
        <v>25536.000000000004</v>
      </c>
      <c r="V50" s="3"/>
      <c r="W50" s="6">
        <v>2014</v>
      </c>
      <c r="X50" s="3" t="s">
        <v>496</v>
      </c>
    </row>
    <row r="51" spans="1:24" s="11" customFormat="1" ht="318.75" x14ac:dyDescent="0.2">
      <c r="A51" s="1" t="s">
        <v>263</v>
      </c>
      <c r="B51" s="2" t="s">
        <v>30</v>
      </c>
      <c r="C51" s="16" t="s">
        <v>264</v>
      </c>
      <c r="D51" s="3" t="s">
        <v>265</v>
      </c>
      <c r="E51" s="12" t="s">
        <v>266</v>
      </c>
      <c r="F51" s="12" t="s">
        <v>267</v>
      </c>
      <c r="G51" s="5" t="s">
        <v>197</v>
      </c>
      <c r="H51" s="5">
        <v>0</v>
      </c>
      <c r="I51" s="5">
        <v>471010000</v>
      </c>
      <c r="J51" s="6" t="s">
        <v>32</v>
      </c>
      <c r="K51" s="16" t="s">
        <v>60</v>
      </c>
      <c r="L51" s="6" t="s">
        <v>103</v>
      </c>
      <c r="M51" s="5" t="s">
        <v>73</v>
      </c>
      <c r="N51" s="5" t="s">
        <v>104</v>
      </c>
      <c r="O51" s="5" t="s">
        <v>75</v>
      </c>
      <c r="P51" s="3">
        <v>796</v>
      </c>
      <c r="Q51" s="12" t="s">
        <v>76</v>
      </c>
      <c r="R51" s="8">
        <v>24</v>
      </c>
      <c r="S51" s="13">
        <v>24375</v>
      </c>
      <c r="T51" s="10">
        <f t="shared" si="4"/>
        <v>585000</v>
      </c>
      <c r="U51" s="10">
        <f t="shared" si="6"/>
        <v>655200.00000000012</v>
      </c>
      <c r="V51" s="3"/>
      <c r="W51" s="6">
        <v>2014</v>
      </c>
      <c r="X51" s="3" t="s">
        <v>557</v>
      </c>
    </row>
    <row r="52" spans="1:24" s="11" customFormat="1" ht="89.25" x14ac:dyDescent="0.2">
      <c r="A52" s="1" t="s">
        <v>268</v>
      </c>
      <c r="B52" s="2" t="s">
        <v>30</v>
      </c>
      <c r="C52" s="3" t="s">
        <v>269</v>
      </c>
      <c r="D52" s="3" t="s">
        <v>270</v>
      </c>
      <c r="E52" s="12" t="s">
        <v>271</v>
      </c>
      <c r="F52" s="12" t="s">
        <v>272</v>
      </c>
      <c r="G52" s="5" t="s">
        <v>197</v>
      </c>
      <c r="H52" s="5">
        <v>0</v>
      </c>
      <c r="I52" s="5">
        <v>471010000</v>
      </c>
      <c r="J52" s="6" t="s">
        <v>32</v>
      </c>
      <c r="K52" s="16" t="s">
        <v>60</v>
      </c>
      <c r="L52" s="6" t="s">
        <v>103</v>
      </c>
      <c r="M52" s="5" t="s">
        <v>73</v>
      </c>
      <c r="N52" s="5" t="s">
        <v>104</v>
      </c>
      <c r="O52" s="5" t="s">
        <v>75</v>
      </c>
      <c r="P52" s="3">
        <v>796</v>
      </c>
      <c r="Q52" s="12" t="s">
        <v>76</v>
      </c>
      <c r="R52" s="8">
        <v>36</v>
      </c>
      <c r="S52" s="13">
        <v>15312.71</v>
      </c>
      <c r="T52" s="10">
        <f t="shared" si="4"/>
        <v>551257.55999999994</v>
      </c>
      <c r="U52" s="10">
        <f t="shared" si="6"/>
        <v>617408.46719999996</v>
      </c>
      <c r="V52" s="3"/>
      <c r="W52" s="6">
        <v>2014</v>
      </c>
      <c r="X52" s="3" t="s">
        <v>557</v>
      </c>
    </row>
    <row r="53" spans="1:24" s="11" customFormat="1" ht="409.5" x14ac:dyDescent="0.2">
      <c r="A53" s="1" t="s">
        <v>273</v>
      </c>
      <c r="B53" s="2" t="s">
        <v>30</v>
      </c>
      <c r="C53" s="16" t="s">
        <v>274</v>
      </c>
      <c r="D53" s="3" t="s">
        <v>275</v>
      </c>
      <c r="E53" s="12" t="s">
        <v>276</v>
      </c>
      <c r="F53" s="12" t="s">
        <v>277</v>
      </c>
      <c r="G53" s="5" t="s">
        <v>197</v>
      </c>
      <c r="H53" s="5">
        <v>0</v>
      </c>
      <c r="I53" s="5">
        <v>471010000</v>
      </c>
      <c r="J53" s="6" t="s">
        <v>32</v>
      </c>
      <c r="K53" s="16" t="s">
        <v>60</v>
      </c>
      <c r="L53" s="6" t="s">
        <v>103</v>
      </c>
      <c r="M53" s="5" t="s">
        <v>73</v>
      </c>
      <c r="N53" s="5" t="s">
        <v>104</v>
      </c>
      <c r="O53" s="5" t="s">
        <v>75</v>
      </c>
      <c r="P53" s="3">
        <v>704</v>
      </c>
      <c r="Q53" s="12" t="s">
        <v>278</v>
      </c>
      <c r="R53" s="8">
        <v>3</v>
      </c>
      <c r="S53" s="13">
        <v>44931.25</v>
      </c>
      <c r="T53" s="10">
        <f t="shared" si="4"/>
        <v>134793.75</v>
      </c>
      <c r="U53" s="10">
        <f t="shared" si="6"/>
        <v>150969</v>
      </c>
      <c r="V53" s="3"/>
      <c r="W53" s="6">
        <v>2014</v>
      </c>
      <c r="X53" s="3" t="s">
        <v>496</v>
      </c>
    </row>
    <row r="54" spans="1:24" s="11" customFormat="1" ht="63.75" x14ac:dyDescent="0.2">
      <c r="A54" s="1" t="s">
        <v>546</v>
      </c>
      <c r="B54" s="2" t="s">
        <v>30</v>
      </c>
      <c r="C54" s="16" t="s">
        <v>547</v>
      </c>
      <c r="D54" s="3" t="s">
        <v>548</v>
      </c>
      <c r="E54" s="12" t="s">
        <v>548</v>
      </c>
      <c r="F54" s="12" t="s">
        <v>549</v>
      </c>
      <c r="G54" s="5" t="s">
        <v>71</v>
      </c>
      <c r="H54" s="5">
        <v>0</v>
      </c>
      <c r="I54" s="5">
        <v>471010000</v>
      </c>
      <c r="J54" s="6" t="s">
        <v>32</v>
      </c>
      <c r="K54" s="3" t="s">
        <v>544</v>
      </c>
      <c r="L54" s="6" t="s">
        <v>72</v>
      </c>
      <c r="M54" s="5" t="s">
        <v>73</v>
      </c>
      <c r="N54" s="5" t="s">
        <v>104</v>
      </c>
      <c r="O54" s="5" t="s">
        <v>75</v>
      </c>
      <c r="P54" s="3">
        <v>704</v>
      </c>
      <c r="Q54" s="12" t="s">
        <v>278</v>
      </c>
      <c r="R54" s="8">
        <v>6</v>
      </c>
      <c r="S54" s="13">
        <v>52087.5</v>
      </c>
      <c r="T54" s="10">
        <f t="shared" si="4"/>
        <v>312525</v>
      </c>
      <c r="U54" s="10">
        <f t="shared" si="6"/>
        <v>350028.00000000006</v>
      </c>
      <c r="V54" s="3"/>
      <c r="W54" s="6">
        <v>2014</v>
      </c>
      <c r="X54" s="3" t="s">
        <v>496</v>
      </c>
    </row>
    <row r="55" spans="1:24" s="11" customFormat="1" ht="140.25" x14ac:dyDescent="0.2">
      <c r="A55" s="1" t="s">
        <v>279</v>
      </c>
      <c r="B55" s="2" t="s">
        <v>30</v>
      </c>
      <c r="C55" s="16" t="s">
        <v>280</v>
      </c>
      <c r="D55" s="3" t="s">
        <v>281</v>
      </c>
      <c r="E55" s="12" t="s">
        <v>282</v>
      </c>
      <c r="F55" s="12" t="s">
        <v>283</v>
      </c>
      <c r="G55" s="5" t="s">
        <v>197</v>
      </c>
      <c r="H55" s="5">
        <v>0</v>
      </c>
      <c r="I55" s="5">
        <v>471010000</v>
      </c>
      <c r="J55" s="6" t="s">
        <v>32</v>
      </c>
      <c r="K55" s="16" t="s">
        <v>60</v>
      </c>
      <c r="L55" s="6" t="s">
        <v>103</v>
      </c>
      <c r="M55" s="5" t="s">
        <v>73</v>
      </c>
      <c r="N55" s="5" t="s">
        <v>104</v>
      </c>
      <c r="O55" s="5" t="s">
        <v>75</v>
      </c>
      <c r="P55" s="3">
        <v>796</v>
      </c>
      <c r="Q55" s="12" t="s">
        <v>76</v>
      </c>
      <c r="R55" s="8">
        <v>1</v>
      </c>
      <c r="S55" s="13">
        <v>62344</v>
      </c>
      <c r="T55" s="10">
        <f t="shared" si="4"/>
        <v>62344</v>
      </c>
      <c r="U55" s="10">
        <f t="shared" si="6"/>
        <v>69825.280000000013</v>
      </c>
      <c r="V55" s="3"/>
      <c r="W55" s="6">
        <v>2014</v>
      </c>
      <c r="X55" s="3" t="s">
        <v>496</v>
      </c>
    </row>
    <row r="56" spans="1:24" s="11" customFormat="1" ht="192.75" customHeight="1" x14ac:dyDescent="0.2">
      <c r="A56" s="1" t="s">
        <v>284</v>
      </c>
      <c r="B56" s="2" t="s">
        <v>30</v>
      </c>
      <c r="C56" s="16" t="s">
        <v>285</v>
      </c>
      <c r="D56" s="3" t="s">
        <v>286</v>
      </c>
      <c r="E56" s="12" t="s">
        <v>287</v>
      </c>
      <c r="F56" s="12" t="s">
        <v>288</v>
      </c>
      <c r="G56" s="5" t="s">
        <v>197</v>
      </c>
      <c r="H56" s="5">
        <v>0</v>
      </c>
      <c r="I56" s="5">
        <v>471010000</v>
      </c>
      <c r="J56" s="6" t="s">
        <v>32</v>
      </c>
      <c r="K56" s="16" t="s">
        <v>60</v>
      </c>
      <c r="L56" s="6" t="s">
        <v>103</v>
      </c>
      <c r="M56" s="5" t="s">
        <v>73</v>
      </c>
      <c r="N56" s="5" t="s">
        <v>104</v>
      </c>
      <c r="O56" s="5" t="s">
        <v>75</v>
      </c>
      <c r="P56" s="53" t="s">
        <v>289</v>
      </c>
      <c r="Q56" s="12" t="s">
        <v>290</v>
      </c>
      <c r="R56" s="8">
        <v>58</v>
      </c>
      <c r="S56" s="13">
        <v>2994</v>
      </c>
      <c r="T56" s="10">
        <f t="shared" si="4"/>
        <v>173652</v>
      </c>
      <c r="U56" s="10">
        <f t="shared" si="6"/>
        <v>194490.24000000002</v>
      </c>
      <c r="V56" s="3"/>
      <c r="W56" s="6">
        <v>2014</v>
      </c>
      <c r="X56" s="3" t="s">
        <v>496</v>
      </c>
    </row>
    <row r="57" spans="1:24" s="11" customFormat="1" ht="63.75" x14ac:dyDescent="0.2">
      <c r="A57" s="1" t="s">
        <v>394</v>
      </c>
      <c r="B57" s="2" t="s">
        <v>30</v>
      </c>
      <c r="C57" s="16" t="s">
        <v>395</v>
      </c>
      <c r="D57" s="3" t="s">
        <v>396</v>
      </c>
      <c r="E57" s="12" t="s">
        <v>397</v>
      </c>
      <c r="F57" s="12" t="s">
        <v>398</v>
      </c>
      <c r="G57" s="5" t="s">
        <v>71</v>
      </c>
      <c r="H57" s="5">
        <v>0</v>
      </c>
      <c r="I57" s="5">
        <v>471010000</v>
      </c>
      <c r="J57" s="6" t="s">
        <v>32</v>
      </c>
      <c r="K57" s="6" t="s">
        <v>198</v>
      </c>
      <c r="L57" s="6" t="s">
        <v>72</v>
      </c>
      <c r="M57" s="5" t="s">
        <v>73</v>
      </c>
      <c r="N57" s="5" t="s">
        <v>104</v>
      </c>
      <c r="O57" s="5" t="s">
        <v>75</v>
      </c>
      <c r="P57" s="3">
        <v>796</v>
      </c>
      <c r="Q57" s="12" t="s">
        <v>76</v>
      </c>
      <c r="R57" s="8">
        <v>2</v>
      </c>
      <c r="S57" s="55">
        <v>282143</v>
      </c>
      <c r="T57" s="10">
        <f t="shared" si="4"/>
        <v>564286</v>
      </c>
      <c r="U57" s="10">
        <f t="shared" si="6"/>
        <v>632000.32000000007</v>
      </c>
      <c r="V57" s="3"/>
      <c r="W57" s="6">
        <v>2014</v>
      </c>
      <c r="X57" s="3" t="s">
        <v>496</v>
      </c>
    </row>
    <row r="58" spans="1:24" s="11" customFormat="1" ht="63.75" x14ac:dyDescent="0.2">
      <c r="A58" s="1" t="s">
        <v>399</v>
      </c>
      <c r="B58" s="2" t="s">
        <v>30</v>
      </c>
      <c r="C58" s="16" t="s">
        <v>400</v>
      </c>
      <c r="D58" s="3" t="s">
        <v>401</v>
      </c>
      <c r="E58" s="12" t="s">
        <v>402</v>
      </c>
      <c r="F58" s="12" t="s">
        <v>403</v>
      </c>
      <c r="G58" s="5" t="s">
        <v>71</v>
      </c>
      <c r="H58" s="5">
        <v>0</v>
      </c>
      <c r="I58" s="5">
        <v>471010000</v>
      </c>
      <c r="J58" s="6" t="s">
        <v>32</v>
      </c>
      <c r="K58" s="6" t="s">
        <v>198</v>
      </c>
      <c r="L58" s="6" t="s">
        <v>72</v>
      </c>
      <c r="M58" s="5" t="s">
        <v>73</v>
      </c>
      <c r="N58" s="5" t="s">
        <v>104</v>
      </c>
      <c r="O58" s="5" t="s">
        <v>75</v>
      </c>
      <c r="P58" s="3">
        <v>796</v>
      </c>
      <c r="Q58" s="12" t="s">
        <v>76</v>
      </c>
      <c r="R58" s="8">
        <v>144</v>
      </c>
      <c r="S58" s="13">
        <v>5500</v>
      </c>
      <c r="T58" s="10">
        <f t="shared" si="4"/>
        <v>792000</v>
      </c>
      <c r="U58" s="10">
        <f t="shared" si="6"/>
        <v>887040.00000000012</v>
      </c>
      <c r="V58" s="3"/>
      <c r="W58" s="6">
        <v>2014</v>
      </c>
      <c r="X58" s="3" t="s">
        <v>496</v>
      </c>
    </row>
    <row r="59" spans="1:24" s="11" customFormat="1" ht="63.75" x14ac:dyDescent="0.2">
      <c r="A59" s="1" t="s">
        <v>407</v>
      </c>
      <c r="B59" s="2" t="s">
        <v>30</v>
      </c>
      <c r="C59" s="16" t="s">
        <v>404</v>
      </c>
      <c r="D59" s="3" t="s">
        <v>401</v>
      </c>
      <c r="E59" s="12" t="s">
        <v>405</v>
      </c>
      <c r="F59" s="12" t="s">
        <v>406</v>
      </c>
      <c r="G59" s="5" t="s">
        <v>71</v>
      </c>
      <c r="H59" s="5">
        <v>0</v>
      </c>
      <c r="I59" s="5">
        <v>471010000</v>
      </c>
      <c r="J59" s="6" t="s">
        <v>32</v>
      </c>
      <c r="K59" s="6" t="s">
        <v>198</v>
      </c>
      <c r="L59" s="6" t="s">
        <v>72</v>
      </c>
      <c r="M59" s="5" t="s">
        <v>73</v>
      </c>
      <c r="N59" s="5" t="s">
        <v>104</v>
      </c>
      <c r="O59" s="5" t="s">
        <v>75</v>
      </c>
      <c r="P59" s="3">
        <v>796</v>
      </c>
      <c r="Q59" s="12" t="s">
        <v>76</v>
      </c>
      <c r="R59" s="8">
        <v>72</v>
      </c>
      <c r="S59" s="13">
        <v>4500</v>
      </c>
      <c r="T59" s="10">
        <f t="shared" si="4"/>
        <v>324000</v>
      </c>
      <c r="U59" s="10">
        <f t="shared" si="6"/>
        <v>362880.00000000006</v>
      </c>
      <c r="V59" s="3"/>
      <c r="W59" s="6">
        <v>2014</v>
      </c>
      <c r="X59" s="3" t="s">
        <v>496</v>
      </c>
    </row>
    <row r="60" spans="1:24" s="11" customFormat="1" ht="63.75" x14ac:dyDescent="0.2">
      <c r="A60" s="1" t="s">
        <v>411</v>
      </c>
      <c r="B60" s="2" t="s">
        <v>30</v>
      </c>
      <c r="C60" s="16" t="s">
        <v>408</v>
      </c>
      <c r="D60" s="3" t="s">
        <v>401</v>
      </c>
      <c r="E60" s="12" t="s">
        <v>409</v>
      </c>
      <c r="F60" s="12" t="s">
        <v>410</v>
      </c>
      <c r="G60" s="5" t="s">
        <v>71</v>
      </c>
      <c r="H60" s="5">
        <v>0</v>
      </c>
      <c r="I60" s="5">
        <v>471010000</v>
      </c>
      <c r="J60" s="6" t="s">
        <v>32</v>
      </c>
      <c r="K60" s="6" t="s">
        <v>198</v>
      </c>
      <c r="L60" s="6" t="s">
        <v>72</v>
      </c>
      <c r="M60" s="5" t="s">
        <v>73</v>
      </c>
      <c r="N60" s="5" t="s">
        <v>104</v>
      </c>
      <c r="O60" s="5" t="s">
        <v>75</v>
      </c>
      <c r="P60" s="3">
        <v>796</v>
      </c>
      <c r="Q60" s="12" t="s">
        <v>76</v>
      </c>
      <c r="R60" s="8">
        <v>144</v>
      </c>
      <c r="S60" s="13">
        <v>5000</v>
      </c>
      <c r="T60" s="10">
        <f t="shared" si="4"/>
        <v>720000</v>
      </c>
      <c r="U60" s="10">
        <f t="shared" si="6"/>
        <v>806400.00000000012</v>
      </c>
      <c r="V60" s="3"/>
      <c r="W60" s="6">
        <v>2014</v>
      </c>
      <c r="X60" s="3" t="s">
        <v>496</v>
      </c>
    </row>
    <row r="61" spans="1:24" s="11" customFormat="1" ht="63.75" x14ac:dyDescent="0.2">
      <c r="A61" s="1" t="s">
        <v>413</v>
      </c>
      <c r="B61" s="2" t="s">
        <v>30</v>
      </c>
      <c r="C61" s="16" t="s">
        <v>404</v>
      </c>
      <c r="D61" s="3" t="s">
        <v>401</v>
      </c>
      <c r="E61" s="12" t="s">
        <v>405</v>
      </c>
      <c r="F61" s="12" t="s">
        <v>412</v>
      </c>
      <c r="G61" s="5" t="s">
        <v>71</v>
      </c>
      <c r="H61" s="5">
        <v>0</v>
      </c>
      <c r="I61" s="5">
        <v>471010000</v>
      </c>
      <c r="J61" s="6" t="s">
        <v>32</v>
      </c>
      <c r="K61" s="6" t="s">
        <v>198</v>
      </c>
      <c r="L61" s="6" t="s">
        <v>72</v>
      </c>
      <c r="M61" s="5" t="s">
        <v>73</v>
      </c>
      <c r="N61" s="5" t="s">
        <v>104</v>
      </c>
      <c r="O61" s="5" t="s">
        <v>75</v>
      </c>
      <c r="P61" s="3">
        <v>796</v>
      </c>
      <c r="Q61" s="12" t="s">
        <v>76</v>
      </c>
      <c r="R61" s="8">
        <v>72</v>
      </c>
      <c r="S61" s="13">
        <v>4000</v>
      </c>
      <c r="T61" s="10">
        <f t="shared" si="4"/>
        <v>288000</v>
      </c>
      <c r="U61" s="10">
        <f t="shared" si="6"/>
        <v>322560.00000000006</v>
      </c>
      <c r="V61" s="3"/>
      <c r="W61" s="6">
        <v>2014</v>
      </c>
      <c r="X61" s="3" t="s">
        <v>496</v>
      </c>
    </row>
    <row r="62" spans="1:24" s="11" customFormat="1" ht="89.25" x14ac:dyDescent="0.2">
      <c r="A62" s="1" t="s">
        <v>291</v>
      </c>
      <c r="B62" s="2" t="s">
        <v>30</v>
      </c>
      <c r="C62" s="3" t="s">
        <v>292</v>
      </c>
      <c r="D62" s="3" t="s">
        <v>293</v>
      </c>
      <c r="E62" s="12" t="s">
        <v>294</v>
      </c>
      <c r="F62" s="12" t="s">
        <v>295</v>
      </c>
      <c r="G62" s="5" t="s">
        <v>197</v>
      </c>
      <c r="H62" s="5">
        <v>0</v>
      </c>
      <c r="I62" s="5">
        <v>471010000</v>
      </c>
      <c r="J62" s="6" t="s">
        <v>32</v>
      </c>
      <c r="K62" s="16" t="s">
        <v>60</v>
      </c>
      <c r="L62" s="6" t="s">
        <v>103</v>
      </c>
      <c r="M62" s="5" t="s">
        <v>73</v>
      </c>
      <c r="N62" s="5" t="s">
        <v>104</v>
      </c>
      <c r="O62" s="5" t="s">
        <v>75</v>
      </c>
      <c r="P62" s="3">
        <v>796</v>
      </c>
      <c r="Q62" s="12" t="s">
        <v>76</v>
      </c>
      <c r="R62" s="8">
        <v>1</v>
      </c>
      <c r="S62" s="13">
        <v>36175.892857142855</v>
      </c>
      <c r="T62" s="10">
        <f t="shared" si="4"/>
        <v>36175.892857142855</v>
      </c>
      <c r="U62" s="10">
        <f t="shared" si="6"/>
        <v>40517</v>
      </c>
      <c r="V62" s="3"/>
      <c r="W62" s="6">
        <v>2014</v>
      </c>
      <c r="X62" s="3" t="s">
        <v>496</v>
      </c>
    </row>
    <row r="63" spans="1:24" s="11" customFormat="1" ht="102" x14ac:dyDescent="0.2">
      <c r="A63" s="1" t="s">
        <v>300</v>
      </c>
      <c r="B63" s="2" t="s">
        <v>30</v>
      </c>
      <c r="C63" s="16" t="s">
        <v>296</v>
      </c>
      <c r="D63" s="3" t="s">
        <v>297</v>
      </c>
      <c r="E63" s="12" t="s">
        <v>298</v>
      </c>
      <c r="F63" s="12" t="s">
        <v>299</v>
      </c>
      <c r="G63" s="5" t="s">
        <v>197</v>
      </c>
      <c r="H63" s="5">
        <v>0</v>
      </c>
      <c r="I63" s="5">
        <v>471010000</v>
      </c>
      <c r="J63" s="6" t="s">
        <v>32</v>
      </c>
      <c r="K63" s="16" t="s">
        <v>60</v>
      </c>
      <c r="L63" s="6" t="s">
        <v>103</v>
      </c>
      <c r="M63" s="5" t="s">
        <v>73</v>
      </c>
      <c r="N63" s="5" t="s">
        <v>104</v>
      </c>
      <c r="O63" s="5" t="s">
        <v>75</v>
      </c>
      <c r="P63" s="3">
        <v>796</v>
      </c>
      <c r="Q63" s="12" t="s">
        <v>76</v>
      </c>
      <c r="R63" s="8">
        <v>31</v>
      </c>
      <c r="S63" s="13">
        <v>9508.0357142857119</v>
      </c>
      <c r="T63" s="10">
        <f t="shared" si="4"/>
        <v>294749.10714285704</v>
      </c>
      <c r="U63" s="10">
        <f t="shared" si="6"/>
        <v>330118.99999999994</v>
      </c>
      <c r="V63" s="3"/>
      <c r="W63" s="6">
        <v>2014</v>
      </c>
      <c r="X63" s="3" t="s">
        <v>557</v>
      </c>
    </row>
    <row r="64" spans="1:24" s="11" customFormat="1" ht="102" x14ac:dyDescent="0.2">
      <c r="A64" s="1" t="s">
        <v>301</v>
      </c>
      <c r="B64" s="2" t="s">
        <v>30</v>
      </c>
      <c r="C64" s="16" t="s">
        <v>302</v>
      </c>
      <c r="D64" s="3" t="s">
        <v>303</v>
      </c>
      <c r="E64" s="12" t="s">
        <v>304</v>
      </c>
      <c r="F64" s="12" t="s">
        <v>305</v>
      </c>
      <c r="G64" s="5" t="s">
        <v>197</v>
      </c>
      <c r="H64" s="5">
        <v>0</v>
      </c>
      <c r="I64" s="5">
        <v>471010000</v>
      </c>
      <c r="J64" s="6" t="s">
        <v>32</v>
      </c>
      <c r="K64" s="16" t="s">
        <v>60</v>
      </c>
      <c r="L64" s="6" t="s">
        <v>103</v>
      </c>
      <c r="M64" s="5" t="s">
        <v>73</v>
      </c>
      <c r="N64" s="5" t="s">
        <v>104</v>
      </c>
      <c r="O64" s="5" t="s">
        <v>75</v>
      </c>
      <c r="P64" s="3">
        <v>796</v>
      </c>
      <c r="Q64" s="12" t="s">
        <v>76</v>
      </c>
      <c r="R64" s="8">
        <v>9</v>
      </c>
      <c r="S64" s="13">
        <v>7821.0499999999993</v>
      </c>
      <c r="T64" s="10">
        <f t="shared" ref="T64:T65" si="9">R64*S64</f>
        <v>70389.45</v>
      </c>
      <c r="U64" s="10">
        <f t="shared" si="6"/>
        <v>78836.184000000008</v>
      </c>
      <c r="V64" s="3"/>
      <c r="W64" s="6">
        <v>2014</v>
      </c>
      <c r="X64" s="3" t="s">
        <v>557</v>
      </c>
    </row>
    <row r="65" spans="1:24" s="11" customFormat="1" ht="89.25" x14ac:dyDescent="0.2">
      <c r="A65" s="1" t="s">
        <v>306</v>
      </c>
      <c r="B65" s="2" t="s">
        <v>30</v>
      </c>
      <c r="C65" s="16" t="s">
        <v>307</v>
      </c>
      <c r="D65" s="3" t="s">
        <v>112</v>
      </c>
      <c r="E65" s="12" t="s">
        <v>308</v>
      </c>
      <c r="F65" s="12" t="s">
        <v>309</v>
      </c>
      <c r="G65" s="5" t="s">
        <v>197</v>
      </c>
      <c r="H65" s="5">
        <v>0</v>
      </c>
      <c r="I65" s="5">
        <v>471010000</v>
      </c>
      <c r="J65" s="6" t="s">
        <v>32</v>
      </c>
      <c r="K65" s="16" t="s">
        <v>60</v>
      </c>
      <c r="L65" s="6" t="s">
        <v>103</v>
      </c>
      <c r="M65" s="5" t="s">
        <v>73</v>
      </c>
      <c r="N65" s="5" t="s">
        <v>104</v>
      </c>
      <c r="O65" s="5" t="s">
        <v>75</v>
      </c>
      <c r="P65" s="3">
        <v>796</v>
      </c>
      <c r="Q65" s="12" t="s">
        <v>76</v>
      </c>
      <c r="R65" s="8">
        <v>6</v>
      </c>
      <c r="S65" s="13">
        <v>31648.214285714283</v>
      </c>
      <c r="T65" s="10">
        <f t="shared" si="9"/>
        <v>189889.28571428568</v>
      </c>
      <c r="U65" s="10">
        <f t="shared" si="6"/>
        <v>212675.99999999997</v>
      </c>
      <c r="V65" s="3"/>
      <c r="W65" s="6">
        <v>2014</v>
      </c>
      <c r="X65" s="3" t="s">
        <v>496</v>
      </c>
    </row>
    <row r="66" spans="1:24" s="11" customFormat="1" ht="89.25" x14ac:dyDescent="0.2">
      <c r="A66" s="1" t="s">
        <v>310</v>
      </c>
      <c r="B66" s="2" t="s">
        <v>30</v>
      </c>
      <c r="C66" s="16" t="s">
        <v>311</v>
      </c>
      <c r="D66" s="3" t="s">
        <v>312</v>
      </c>
      <c r="E66" s="12" t="s">
        <v>313</v>
      </c>
      <c r="F66" s="12" t="s">
        <v>314</v>
      </c>
      <c r="G66" s="5" t="s">
        <v>197</v>
      </c>
      <c r="H66" s="5">
        <v>0</v>
      </c>
      <c r="I66" s="5">
        <v>471010000</v>
      </c>
      <c r="J66" s="6" t="s">
        <v>32</v>
      </c>
      <c r="K66" s="16" t="s">
        <v>60</v>
      </c>
      <c r="L66" s="6" t="s">
        <v>103</v>
      </c>
      <c r="M66" s="5" t="s">
        <v>73</v>
      </c>
      <c r="N66" s="5" t="s">
        <v>104</v>
      </c>
      <c r="O66" s="5" t="s">
        <v>75</v>
      </c>
      <c r="P66" s="3">
        <v>796</v>
      </c>
      <c r="Q66" s="12" t="s">
        <v>76</v>
      </c>
      <c r="R66" s="8">
        <v>297</v>
      </c>
      <c r="S66" s="13">
        <v>468.33333333333331</v>
      </c>
      <c r="T66" s="10">
        <f t="shared" si="4"/>
        <v>139095</v>
      </c>
      <c r="U66" s="10">
        <f t="shared" si="6"/>
        <v>155786.40000000002</v>
      </c>
      <c r="V66" s="3"/>
      <c r="W66" s="6">
        <v>2014</v>
      </c>
      <c r="X66" s="3" t="s">
        <v>496</v>
      </c>
    </row>
    <row r="67" spans="1:24" s="11" customFormat="1" ht="89.25" x14ac:dyDescent="0.2">
      <c r="A67" s="1" t="s">
        <v>315</v>
      </c>
      <c r="B67" s="2" t="s">
        <v>30</v>
      </c>
      <c r="C67" s="16" t="s">
        <v>316</v>
      </c>
      <c r="D67" s="3" t="s">
        <v>317</v>
      </c>
      <c r="E67" s="3" t="s">
        <v>317</v>
      </c>
      <c r="F67" s="12" t="s">
        <v>318</v>
      </c>
      <c r="G67" s="5" t="s">
        <v>197</v>
      </c>
      <c r="H67" s="5">
        <v>0</v>
      </c>
      <c r="I67" s="5">
        <v>471010000</v>
      </c>
      <c r="J67" s="6" t="s">
        <v>32</v>
      </c>
      <c r="K67" s="16" t="s">
        <v>60</v>
      </c>
      <c r="L67" s="6" t="s">
        <v>103</v>
      </c>
      <c r="M67" s="5" t="s">
        <v>73</v>
      </c>
      <c r="N67" s="5" t="s">
        <v>104</v>
      </c>
      <c r="O67" s="5" t="s">
        <v>75</v>
      </c>
      <c r="P67" s="3">
        <v>796</v>
      </c>
      <c r="Q67" s="12" t="s">
        <v>76</v>
      </c>
      <c r="R67" s="8">
        <v>90</v>
      </c>
      <c r="S67" s="13">
        <v>598</v>
      </c>
      <c r="T67" s="10">
        <f t="shared" si="4"/>
        <v>53820</v>
      </c>
      <c r="U67" s="10">
        <f t="shared" si="6"/>
        <v>60278.400000000009</v>
      </c>
      <c r="V67" s="3"/>
      <c r="W67" s="6">
        <v>2014</v>
      </c>
      <c r="X67" s="3" t="s">
        <v>496</v>
      </c>
    </row>
    <row r="68" spans="1:24" s="11" customFormat="1" ht="89.25" x14ac:dyDescent="0.2">
      <c r="A68" s="1" t="s">
        <v>319</v>
      </c>
      <c r="B68" s="2" t="s">
        <v>30</v>
      </c>
      <c r="C68" s="3" t="s">
        <v>320</v>
      </c>
      <c r="D68" s="3" t="s">
        <v>321</v>
      </c>
      <c r="E68" s="12" t="s">
        <v>322</v>
      </c>
      <c r="F68" s="12" t="s">
        <v>323</v>
      </c>
      <c r="G68" s="5" t="s">
        <v>197</v>
      </c>
      <c r="H68" s="5">
        <v>0</v>
      </c>
      <c r="I68" s="5">
        <v>471010000</v>
      </c>
      <c r="J68" s="6" t="s">
        <v>32</v>
      </c>
      <c r="K68" s="16" t="s">
        <v>60</v>
      </c>
      <c r="L68" s="6" t="s">
        <v>103</v>
      </c>
      <c r="M68" s="5" t="s">
        <v>73</v>
      </c>
      <c r="N68" s="5" t="s">
        <v>104</v>
      </c>
      <c r="O68" s="5" t="s">
        <v>75</v>
      </c>
      <c r="P68" s="3">
        <v>796</v>
      </c>
      <c r="Q68" s="12" t="s">
        <v>324</v>
      </c>
      <c r="R68" s="8">
        <v>50</v>
      </c>
      <c r="S68" s="13">
        <v>2017.8571428571424</v>
      </c>
      <c r="T68" s="10">
        <f t="shared" si="4"/>
        <v>100892.85714285712</v>
      </c>
      <c r="U68" s="10">
        <f t="shared" si="6"/>
        <v>112999.99999999999</v>
      </c>
      <c r="V68" s="3"/>
      <c r="W68" s="6">
        <v>2014</v>
      </c>
      <c r="X68" s="3" t="s">
        <v>496</v>
      </c>
    </row>
    <row r="69" spans="1:24" s="11" customFormat="1" ht="89.25" x14ac:dyDescent="0.2">
      <c r="A69" s="1" t="s">
        <v>329</v>
      </c>
      <c r="B69" s="2" t="s">
        <v>30</v>
      </c>
      <c r="C69" s="16" t="s">
        <v>325</v>
      </c>
      <c r="D69" s="3" t="s">
        <v>326</v>
      </c>
      <c r="E69" s="12" t="s">
        <v>327</v>
      </c>
      <c r="F69" s="12" t="s">
        <v>328</v>
      </c>
      <c r="G69" s="6" t="s">
        <v>197</v>
      </c>
      <c r="H69" s="5">
        <v>0</v>
      </c>
      <c r="I69" s="5">
        <v>471010000</v>
      </c>
      <c r="J69" s="6" t="s">
        <v>32</v>
      </c>
      <c r="K69" s="16" t="s">
        <v>60</v>
      </c>
      <c r="L69" s="6" t="s">
        <v>103</v>
      </c>
      <c r="M69" s="5" t="s">
        <v>73</v>
      </c>
      <c r="N69" s="5" t="s">
        <v>104</v>
      </c>
      <c r="O69" s="5" t="s">
        <v>75</v>
      </c>
      <c r="P69" s="3">
        <v>796</v>
      </c>
      <c r="Q69" s="12" t="s">
        <v>76</v>
      </c>
      <c r="R69" s="8">
        <v>107</v>
      </c>
      <c r="S69" s="13">
        <v>1327.6785714285716</v>
      </c>
      <c r="T69" s="10">
        <f t="shared" si="4"/>
        <v>142061.60714285716</v>
      </c>
      <c r="U69" s="10">
        <f t="shared" si="6"/>
        <v>159109.00000000003</v>
      </c>
      <c r="V69" s="3"/>
      <c r="W69" s="6">
        <v>2014</v>
      </c>
      <c r="X69" s="3" t="s">
        <v>496</v>
      </c>
    </row>
    <row r="70" spans="1:24" s="11" customFormat="1" ht="89.25" x14ac:dyDescent="0.2">
      <c r="A70" s="1" t="s">
        <v>333</v>
      </c>
      <c r="B70" s="2" t="s">
        <v>30</v>
      </c>
      <c r="C70" s="16" t="s">
        <v>330</v>
      </c>
      <c r="D70" s="3" t="s">
        <v>326</v>
      </c>
      <c r="E70" s="12" t="s">
        <v>331</v>
      </c>
      <c r="F70" s="12" t="s">
        <v>332</v>
      </c>
      <c r="G70" s="6" t="s">
        <v>197</v>
      </c>
      <c r="H70" s="5">
        <v>0</v>
      </c>
      <c r="I70" s="5">
        <v>471010000</v>
      </c>
      <c r="J70" s="6" t="s">
        <v>32</v>
      </c>
      <c r="K70" s="16" t="s">
        <v>60</v>
      </c>
      <c r="L70" s="6" t="s">
        <v>103</v>
      </c>
      <c r="M70" s="5" t="s">
        <v>73</v>
      </c>
      <c r="N70" s="5" t="s">
        <v>104</v>
      </c>
      <c r="O70" s="5" t="s">
        <v>75</v>
      </c>
      <c r="P70" s="3">
        <v>796</v>
      </c>
      <c r="Q70" s="12" t="s">
        <v>76</v>
      </c>
      <c r="R70" s="8">
        <v>72</v>
      </c>
      <c r="S70" s="13">
        <v>948.33</v>
      </c>
      <c r="T70" s="10">
        <f t="shared" si="4"/>
        <v>68279.760000000009</v>
      </c>
      <c r="U70" s="10">
        <f t="shared" si="6"/>
        <v>76473.331200000015</v>
      </c>
      <c r="V70" s="3"/>
      <c r="W70" s="6">
        <v>2014</v>
      </c>
      <c r="X70" s="3" t="s">
        <v>496</v>
      </c>
    </row>
    <row r="71" spans="1:24" s="11" customFormat="1" ht="89.25" x14ac:dyDescent="0.2">
      <c r="A71" s="1" t="s">
        <v>334</v>
      </c>
      <c r="B71" s="2" t="s">
        <v>30</v>
      </c>
      <c r="C71" s="3" t="s">
        <v>335</v>
      </c>
      <c r="D71" s="3" t="s">
        <v>336</v>
      </c>
      <c r="E71" s="12" t="s">
        <v>337</v>
      </c>
      <c r="F71" s="12" t="s">
        <v>338</v>
      </c>
      <c r="G71" s="5" t="s">
        <v>197</v>
      </c>
      <c r="H71" s="5">
        <v>0</v>
      </c>
      <c r="I71" s="5">
        <v>471010000</v>
      </c>
      <c r="J71" s="6" t="s">
        <v>32</v>
      </c>
      <c r="K71" s="16" t="s">
        <v>60</v>
      </c>
      <c r="L71" s="6" t="s">
        <v>103</v>
      </c>
      <c r="M71" s="5" t="s">
        <v>73</v>
      </c>
      <c r="N71" s="5" t="s">
        <v>104</v>
      </c>
      <c r="O71" s="5" t="s">
        <v>75</v>
      </c>
      <c r="P71" s="3">
        <v>796</v>
      </c>
      <c r="Q71" s="12" t="s">
        <v>76</v>
      </c>
      <c r="R71" s="8">
        <v>4</v>
      </c>
      <c r="S71" s="13">
        <v>8000</v>
      </c>
      <c r="T71" s="10">
        <f t="shared" si="4"/>
        <v>32000</v>
      </c>
      <c r="U71" s="10">
        <f t="shared" si="6"/>
        <v>35840</v>
      </c>
      <c r="V71" s="3"/>
      <c r="W71" s="6">
        <v>2014</v>
      </c>
      <c r="X71" s="3" t="s">
        <v>496</v>
      </c>
    </row>
    <row r="72" spans="1:24" s="11" customFormat="1" ht="89.25" x14ac:dyDescent="0.2">
      <c r="A72" s="1" t="s">
        <v>339</v>
      </c>
      <c r="B72" s="2" t="s">
        <v>30</v>
      </c>
      <c r="C72" s="3" t="s">
        <v>335</v>
      </c>
      <c r="D72" s="3" t="s">
        <v>336</v>
      </c>
      <c r="E72" s="12" t="s">
        <v>337</v>
      </c>
      <c r="F72" s="12" t="s">
        <v>340</v>
      </c>
      <c r="G72" s="5" t="s">
        <v>197</v>
      </c>
      <c r="H72" s="5">
        <v>0</v>
      </c>
      <c r="I72" s="5">
        <v>471010000</v>
      </c>
      <c r="J72" s="6" t="s">
        <v>32</v>
      </c>
      <c r="K72" s="16" t="s">
        <v>60</v>
      </c>
      <c r="L72" s="6" t="s">
        <v>103</v>
      </c>
      <c r="M72" s="5" t="s">
        <v>73</v>
      </c>
      <c r="N72" s="5" t="s">
        <v>104</v>
      </c>
      <c r="O72" s="5" t="s">
        <v>75</v>
      </c>
      <c r="P72" s="3">
        <v>796</v>
      </c>
      <c r="Q72" s="12" t="s">
        <v>76</v>
      </c>
      <c r="R72" s="8">
        <v>2</v>
      </c>
      <c r="S72" s="13">
        <v>25000</v>
      </c>
      <c r="T72" s="10">
        <f t="shared" si="4"/>
        <v>50000</v>
      </c>
      <c r="U72" s="10">
        <f t="shared" si="6"/>
        <v>56000.000000000007</v>
      </c>
      <c r="V72" s="3"/>
      <c r="W72" s="6">
        <v>2014</v>
      </c>
      <c r="X72" s="3" t="s">
        <v>496</v>
      </c>
    </row>
    <row r="73" spans="1:24" s="11" customFormat="1" ht="89.25" x14ac:dyDescent="0.2">
      <c r="A73" s="1" t="s">
        <v>341</v>
      </c>
      <c r="B73" s="2" t="s">
        <v>30</v>
      </c>
      <c r="C73" s="16" t="s">
        <v>342</v>
      </c>
      <c r="D73" s="3" t="s">
        <v>343</v>
      </c>
      <c r="E73" s="3" t="s">
        <v>344</v>
      </c>
      <c r="F73" s="12" t="s">
        <v>343</v>
      </c>
      <c r="G73" s="5" t="s">
        <v>197</v>
      </c>
      <c r="H73" s="5">
        <v>0</v>
      </c>
      <c r="I73" s="5">
        <v>471010000</v>
      </c>
      <c r="J73" s="6" t="s">
        <v>32</v>
      </c>
      <c r="K73" s="16" t="s">
        <v>60</v>
      </c>
      <c r="L73" s="6" t="s">
        <v>103</v>
      </c>
      <c r="M73" s="5" t="s">
        <v>73</v>
      </c>
      <c r="N73" s="5" t="s">
        <v>74</v>
      </c>
      <c r="O73" s="5" t="s">
        <v>75</v>
      </c>
      <c r="P73" s="3">
        <v>796</v>
      </c>
      <c r="Q73" s="12" t="s">
        <v>76</v>
      </c>
      <c r="R73" s="8">
        <v>62</v>
      </c>
      <c r="S73" s="13">
        <v>350</v>
      </c>
      <c r="T73" s="10">
        <f t="shared" si="4"/>
        <v>21700</v>
      </c>
      <c r="U73" s="10">
        <f t="shared" si="6"/>
        <v>24304.000000000004</v>
      </c>
      <c r="V73" s="3"/>
      <c r="W73" s="6">
        <v>2014</v>
      </c>
      <c r="X73" s="3" t="s">
        <v>496</v>
      </c>
    </row>
    <row r="74" spans="1:24" s="11" customFormat="1" ht="89.25" x14ac:dyDescent="0.2">
      <c r="A74" s="1" t="s">
        <v>345</v>
      </c>
      <c r="B74" s="2" t="s">
        <v>30</v>
      </c>
      <c r="C74" s="16" t="s">
        <v>346</v>
      </c>
      <c r="D74" s="3" t="s">
        <v>347</v>
      </c>
      <c r="E74" s="3" t="s">
        <v>348</v>
      </c>
      <c r="F74" s="12" t="s">
        <v>349</v>
      </c>
      <c r="G74" s="5" t="s">
        <v>197</v>
      </c>
      <c r="H74" s="5">
        <v>0</v>
      </c>
      <c r="I74" s="5">
        <v>471010000</v>
      </c>
      <c r="J74" s="6" t="s">
        <v>32</v>
      </c>
      <c r="K74" s="16" t="s">
        <v>60</v>
      </c>
      <c r="L74" s="6" t="s">
        <v>103</v>
      </c>
      <c r="M74" s="5" t="s">
        <v>73</v>
      </c>
      <c r="N74" s="5" t="s">
        <v>104</v>
      </c>
      <c r="O74" s="5" t="s">
        <v>75</v>
      </c>
      <c r="P74" s="3">
        <v>796</v>
      </c>
      <c r="Q74" s="12" t="s">
        <v>76</v>
      </c>
      <c r="R74" s="8">
        <v>72</v>
      </c>
      <c r="S74" s="13">
        <v>1404.6666666666667</v>
      </c>
      <c r="T74" s="10">
        <f t="shared" si="4"/>
        <v>101136</v>
      </c>
      <c r="U74" s="10">
        <f t="shared" si="6"/>
        <v>113272.32000000001</v>
      </c>
      <c r="V74" s="3"/>
      <c r="W74" s="6">
        <v>2014</v>
      </c>
      <c r="X74" s="3" t="s">
        <v>496</v>
      </c>
    </row>
    <row r="75" spans="1:24" s="11" customFormat="1" ht="89.25" x14ac:dyDescent="0.2">
      <c r="A75" s="1" t="s">
        <v>414</v>
      </c>
      <c r="B75" s="2" t="s">
        <v>30</v>
      </c>
      <c r="C75" s="3" t="s">
        <v>415</v>
      </c>
      <c r="D75" s="3" t="s">
        <v>416</v>
      </c>
      <c r="E75" s="3" t="s">
        <v>417</v>
      </c>
      <c r="F75" s="4" t="s">
        <v>418</v>
      </c>
      <c r="G75" s="5" t="s">
        <v>71</v>
      </c>
      <c r="H75" s="5">
        <v>0</v>
      </c>
      <c r="I75" s="5">
        <v>471010000</v>
      </c>
      <c r="J75" s="6" t="s">
        <v>32</v>
      </c>
      <c r="K75" s="6" t="s">
        <v>198</v>
      </c>
      <c r="L75" s="3" t="s">
        <v>103</v>
      </c>
      <c r="M75" s="5" t="s">
        <v>73</v>
      </c>
      <c r="N75" s="5" t="s">
        <v>419</v>
      </c>
      <c r="O75" s="5" t="s">
        <v>75</v>
      </c>
      <c r="P75" s="3">
        <v>796</v>
      </c>
      <c r="Q75" s="7" t="s">
        <v>76</v>
      </c>
      <c r="R75" s="8">
        <v>6</v>
      </c>
      <c r="S75" s="9">
        <v>365000</v>
      </c>
      <c r="T75" s="10">
        <f t="shared" si="4"/>
        <v>2190000</v>
      </c>
      <c r="U75" s="10">
        <f t="shared" si="6"/>
        <v>2452800.0000000005</v>
      </c>
      <c r="V75" s="3"/>
      <c r="W75" s="6">
        <v>2014</v>
      </c>
      <c r="X75" s="3" t="s">
        <v>496</v>
      </c>
    </row>
    <row r="76" spans="1:24" s="11" customFormat="1" ht="63.75" x14ac:dyDescent="0.2">
      <c r="A76" s="1" t="s">
        <v>424</v>
      </c>
      <c r="B76" s="2" t="s">
        <v>30</v>
      </c>
      <c r="C76" s="3" t="s">
        <v>421</v>
      </c>
      <c r="D76" s="3" t="s">
        <v>422</v>
      </c>
      <c r="E76" s="12" t="s">
        <v>423</v>
      </c>
      <c r="F76" s="12" t="s">
        <v>420</v>
      </c>
      <c r="G76" s="5" t="s">
        <v>71</v>
      </c>
      <c r="H76" s="5">
        <v>0</v>
      </c>
      <c r="I76" s="5">
        <v>471010000</v>
      </c>
      <c r="J76" s="6" t="s">
        <v>32</v>
      </c>
      <c r="K76" s="6" t="s">
        <v>198</v>
      </c>
      <c r="L76" s="3" t="s">
        <v>72</v>
      </c>
      <c r="M76" s="5" t="s">
        <v>73</v>
      </c>
      <c r="N76" s="5" t="s">
        <v>104</v>
      </c>
      <c r="O76" s="5" t="s">
        <v>75</v>
      </c>
      <c r="P76" s="3">
        <v>796</v>
      </c>
      <c r="Q76" s="7" t="s">
        <v>76</v>
      </c>
      <c r="R76" s="8">
        <v>12</v>
      </c>
      <c r="S76" s="13">
        <v>145500</v>
      </c>
      <c r="T76" s="10">
        <f t="shared" si="4"/>
        <v>1746000</v>
      </c>
      <c r="U76" s="10">
        <f t="shared" ref="U76:U84" si="10">T76*1.12</f>
        <v>1955520.0000000002</v>
      </c>
      <c r="V76" s="3"/>
      <c r="W76" s="6">
        <v>2014</v>
      </c>
      <c r="X76" s="3" t="s">
        <v>496</v>
      </c>
    </row>
    <row r="77" spans="1:24" s="93" customFormat="1" ht="89.25" x14ac:dyDescent="0.2">
      <c r="A77" s="79" t="s">
        <v>558</v>
      </c>
      <c r="B77" s="80" t="s">
        <v>30</v>
      </c>
      <c r="C77" s="81" t="s">
        <v>559</v>
      </c>
      <c r="D77" s="82" t="s">
        <v>560</v>
      </c>
      <c r="E77" s="83" t="s">
        <v>561</v>
      </c>
      <c r="F77" s="84" t="s">
        <v>562</v>
      </c>
      <c r="G77" s="85" t="s">
        <v>71</v>
      </c>
      <c r="H77" s="86">
        <v>0</v>
      </c>
      <c r="I77" s="87">
        <v>471010000</v>
      </c>
      <c r="J77" s="88" t="s">
        <v>32</v>
      </c>
      <c r="K77" s="82" t="s">
        <v>544</v>
      </c>
      <c r="L77" s="89" t="s">
        <v>103</v>
      </c>
      <c r="M77" s="86" t="s">
        <v>73</v>
      </c>
      <c r="N77" s="85" t="s">
        <v>563</v>
      </c>
      <c r="O77" s="86" t="s">
        <v>75</v>
      </c>
      <c r="P77" s="82">
        <v>796</v>
      </c>
      <c r="Q77" s="82" t="s">
        <v>76</v>
      </c>
      <c r="R77" s="90">
        <v>50</v>
      </c>
      <c r="S77" s="91">
        <v>1200</v>
      </c>
      <c r="T77" s="92">
        <f t="shared" si="4"/>
        <v>60000</v>
      </c>
      <c r="U77" s="92">
        <f t="shared" si="10"/>
        <v>67200</v>
      </c>
      <c r="V77" s="82"/>
      <c r="W77" s="88">
        <v>2014</v>
      </c>
      <c r="X77" s="3" t="s">
        <v>496</v>
      </c>
    </row>
    <row r="78" spans="1:24" s="93" customFormat="1" ht="140.25" x14ac:dyDescent="0.2">
      <c r="A78" s="79" t="s">
        <v>564</v>
      </c>
      <c r="B78" s="80" t="s">
        <v>30</v>
      </c>
      <c r="C78" s="81" t="s">
        <v>565</v>
      </c>
      <c r="D78" s="82" t="s">
        <v>566</v>
      </c>
      <c r="E78" s="83" t="s">
        <v>567</v>
      </c>
      <c r="F78" s="84" t="s">
        <v>568</v>
      </c>
      <c r="G78" s="85" t="s">
        <v>71</v>
      </c>
      <c r="H78" s="86">
        <v>0</v>
      </c>
      <c r="I78" s="87">
        <v>471010000</v>
      </c>
      <c r="J78" s="88" t="s">
        <v>32</v>
      </c>
      <c r="K78" s="82" t="s">
        <v>544</v>
      </c>
      <c r="L78" s="89" t="s">
        <v>103</v>
      </c>
      <c r="M78" s="86" t="s">
        <v>73</v>
      </c>
      <c r="N78" s="85" t="s">
        <v>563</v>
      </c>
      <c r="O78" s="86" t="s">
        <v>75</v>
      </c>
      <c r="P78" s="82">
        <v>796</v>
      </c>
      <c r="Q78" s="82" t="s">
        <v>76</v>
      </c>
      <c r="R78" s="90">
        <v>50</v>
      </c>
      <c r="S78" s="91">
        <v>1000</v>
      </c>
      <c r="T78" s="92">
        <f t="shared" si="4"/>
        <v>50000</v>
      </c>
      <c r="U78" s="92">
        <f t="shared" si="10"/>
        <v>56000.000000000007</v>
      </c>
      <c r="V78" s="82"/>
      <c r="W78" s="88">
        <v>2014</v>
      </c>
      <c r="X78" s="3" t="s">
        <v>496</v>
      </c>
    </row>
    <row r="79" spans="1:24" s="93" customFormat="1" ht="89.25" x14ac:dyDescent="0.2">
      <c r="A79" s="79" t="s">
        <v>569</v>
      </c>
      <c r="B79" s="80" t="s">
        <v>30</v>
      </c>
      <c r="C79" s="81" t="s">
        <v>559</v>
      </c>
      <c r="D79" s="82" t="s">
        <v>560</v>
      </c>
      <c r="E79" s="83" t="s">
        <v>561</v>
      </c>
      <c r="F79" s="84" t="s">
        <v>570</v>
      </c>
      <c r="G79" s="85" t="s">
        <v>71</v>
      </c>
      <c r="H79" s="86">
        <v>0</v>
      </c>
      <c r="I79" s="87">
        <v>471010000</v>
      </c>
      <c r="J79" s="88" t="s">
        <v>32</v>
      </c>
      <c r="K79" s="82" t="s">
        <v>544</v>
      </c>
      <c r="L79" s="89" t="s">
        <v>103</v>
      </c>
      <c r="M79" s="86" t="s">
        <v>73</v>
      </c>
      <c r="N79" s="85" t="s">
        <v>563</v>
      </c>
      <c r="O79" s="86" t="s">
        <v>75</v>
      </c>
      <c r="P79" s="82">
        <v>796</v>
      </c>
      <c r="Q79" s="82" t="s">
        <v>76</v>
      </c>
      <c r="R79" s="90">
        <v>100</v>
      </c>
      <c r="S79" s="91">
        <v>1225</v>
      </c>
      <c r="T79" s="92">
        <f t="shared" si="4"/>
        <v>122500</v>
      </c>
      <c r="U79" s="92">
        <f t="shared" si="10"/>
        <v>137200</v>
      </c>
      <c r="V79" s="82"/>
      <c r="W79" s="88">
        <v>2014</v>
      </c>
      <c r="X79" s="3" t="s">
        <v>496</v>
      </c>
    </row>
    <row r="80" spans="1:24" s="93" customFormat="1" ht="89.25" x14ac:dyDescent="0.2">
      <c r="A80" s="79" t="s">
        <v>571</v>
      </c>
      <c r="B80" s="80" t="s">
        <v>30</v>
      </c>
      <c r="C80" s="81" t="s">
        <v>572</v>
      </c>
      <c r="D80" s="82" t="s">
        <v>573</v>
      </c>
      <c r="E80" s="83" t="s">
        <v>574</v>
      </c>
      <c r="F80" s="84" t="s">
        <v>575</v>
      </c>
      <c r="G80" s="85" t="s">
        <v>71</v>
      </c>
      <c r="H80" s="86">
        <v>0</v>
      </c>
      <c r="I80" s="87">
        <v>471010000</v>
      </c>
      <c r="J80" s="88" t="s">
        <v>32</v>
      </c>
      <c r="K80" s="82" t="s">
        <v>544</v>
      </c>
      <c r="L80" s="89" t="s">
        <v>103</v>
      </c>
      <c r="M80" s="86" t="s">
        <v>73</v>
      </c>
      <c r="N80" s="85" t="s">
        <v>563</v>
      </c>
      <c r="O80" s="86" t="s">
        <v>75</v>
      </c>
      <c r="P80" s="82">
        <v>796</v>
      </c>
      <c r="Q80" s="82" t="s">
        <v>76</v>
      </c>
      <c r="R80" s="90">
        <v>60</v>
      </c>
      <c r="S80" s="91">
        <v>2500</v>
      </c>
      <c r="T80" s="92">
        <f t="shared" si="4"/>
        <v>150000</v>
      </c>
      <c r="U80" s="92">
        <f t="shared" si="10"/>
        <v>168000.00000000003</v>
      </c>
      <c r="V80" s="82"/>
      <c r="W80" s="88">
        <v>2014</v>
      </c>
      <c r="X80" s="3" t="s">
        <v>496</v>
      </c>
    </row>
    <row r="81" spans="1:24" s="93" customFormat="1" ht="89.25" x14ac:dyDescent="0.2">
      <c r="A81" s="79" t="s">
        <v>576</v>
      </c>
      <c r="B81" s="80" t="s">
        <v>30</v>
      </c>
      <c r="C81" s="81" t="s">
        <v>577</v>
      </c>
      <c r="D81" s="82" t="s">
        <v>578</v>
      </c>
      <c r="E81" s="83" t="s">
        <v>579</v>
      </c>
      <c r="F81" s="84" t="s">
        <v>580</v>
      </c>
      <c r="G81" s="85" t="s">
        <v>71</v>
      </c>
      <c r="H81" s="86">
        <v>0</v>
      </c>
      <c r="I81" s="87">
        <v>471010000</v>
      </c>
      <c r="J81" s="88" t="s">
        <v>32</v>
      </c>
      <c r="K81" s="82" t="s">
        <v>544</v>
      </c>
      <c r="L81" s="89" t="s">
        <v>103</v>
      </c>
      <c r="M81" s="86" t="s">
        <v>73</v>
      </c>
      <c r="N81" s="85" t="s">
        <v>563</v>
      </c>
      <c r="O81" s="86" t="s">
        <v>75</v>
      </c>
      <c r="P81" s="82">
        <v>796</v>
      </c>
      <c r="Q81" s="82" t="s">
        <v>76</v>
      </c>
      <c r="R81" s="90">
        <v>30</v>
      </c>
      <c r="S81" s="91">
        <v>2500</v>
      </c>
      <c r="T81" s="92">
        <f t="shared" si="4"/>
        <v>75000</v>
      </c>
      <c r="U81" s="92">
        <f t="shared" si="10"/>
        <v>84000.000000000015</v>
      </c>
      <c r="V81" s="82"/>
      <c r="W81" s="88">
        <v>2014</v>
      </c>
      <c r="X81" s="3" t="s">
        <v>666</v>
      </c>
    </row>
    <row r="82" spans="1:24" s="93" customFormat="1" ht="89.25" x14ac:dyDescent="0.2">
      <c r="A82" s="79" t="s">
        <v>581</v>
      </c>
      <c r="B82" s="80" t="s">
        <v>30</v>
      </c>
      <c r="C82" s="81" t="s">
        <v>582</v>
      </c>
      <c r="D82" s="82" t="s">
        <v>583</v>
      </c>
      <c r="E82" s="83" t="s">
        <v>584</v>
      </c>
      <c r="F82" s="84" t="s">
        <v>585</v>
      </c>
      <c r="G82" s="85" t="s">
        <v>71</v>
      </c>
      <c r="H82" s="86">
        <v>0</v>
      </c>
      <c r="I82" s="87">
        <v>471010000</v>
      </c>
      <c r="J82" s="88" t="s">
        <v>32</v>
      </c>
      <c r="K82" s="82" t="s">
        <v>544</v>
      </c>
      <c r="L82" s="89" t="s">
        <v>103</v>
      </c>
      <c r="M82" s="86" t="s">
        <v>73</v>
      </c>
      <c r="N82" s="85" t="s">
        <v>563</v>
      </c>
      <c r="O82" s="86" t="s">
        <v>75</v>
      </c>
      <c r="P82" s="82">
        <v>796</v>
      </c>
      <c r="Q82" s="82" t="s">
        <v>76</v>
      </c>
      <c r="R82" s="90">
        <v>20</v>
      </c>
      <c r="S82" s="91">
        <v>1500</v>
      </c>
      <c r="T82" s="92">
        <f t="shared" si="4"/>
        <v>30000</v>
      </c>
      <c r="U82" s="92">
        <f t="shared" si="10"/>
        <v>33600</v>
      </c>
      <c r="V82" s="82"/>
      <c r="W82" s="88">
        <v>2014</v>
      </c>
      <c r="X82" s="3" t="s">
        <v>666</v>
      </c>
    </row>
    <row r="83" spans="1:24" s="108" customFormat="1" ht="59.25" customHeight="1" x14ac:dyDescent="0.25">
      <c r="A83" s="79" t="s">
        <v>645</v>
      </c>
      <c r="B83" s="80" t="s">
        <v>30</v>
      </c>
      <c r="C83" s="109" t="s">
        <v>646</v>
      </c>
      <c r="D83" s="109" t="s">
        <v>647</v>
      </c>
      <c r="E83" s="109" t="s">
        <v>648</v>
      </c>
      <c r="F83" s="109" t="s">
        <v>649</v>
      </c>
      <c r="G83" s="96" t="s">
        <v>31</v>
      </c>
      <c r="H83" s="96">
        <v>0</v>
      </c>
      <c r="I83" s="96">
        <v>471010000</v>
      </c>
      <c r="J83" s="88" t="s">
        <v>32</v>
      </c>
      <c r="K83" s="88" t="s">
        <v>198</v>
      </c>
      <c r="L83" s="89" t="s">
        <v>103</v>
      </c>
      <c r="M83" s="109" t="s">
        <v>73</v>
      </c>
      <c r="N83" s="85" t="s">
        <v>419</v>
      </c>
      <c r="O83" s="109" t="s">
        <v>597</v>
      </c>
      <c r="P83" s="82">
        <v>112</v>
      </c>
      <c r="Q83" s="82" t="s">
        <v>638</v>
      </c>
      <c r="R83" s="98">
        <v>6410.0719650000001</v>
      </c>
      <c r="S83" s="99">
        <v>840</v>
      </c>
      <c r="T83" s="92">
        <f t="shared" si="4"/>
        <v>5384460.4506000001</v>
      </c>
      <c r="U83" s="92">
        <f t="shared" si="10"/>
        <v>6030595.7046720004</v>
      </c>
      <c r="V83" s="94" t="s">
        <v>598</v>
      </c>
      <c r="W83" s="88">
        <v>2014</v>
      </c>
      <c r="X83" s="3" t="s">
        <v>657</v>
      </c>
    </row>
    <row r="84" spans="1:24" s="108" customFormat="1" ht="59.25" customHeight="1" x14ac:dyDescent="0.25">
      <c r="A84" s="79" t="s">
        <v>650</v>
      </c>
      <c r="B84" s="80" t="s">
        <v>30</v>
      </c>
      <c r="C84" s="109" t="s">
        <v>651</v>
      </c>
      <c r="D84" s="109" t="s">
        <v>652</v>
      </c>
      <c r="E84" s="109" t="s">
        <v>653</v>
      </c>
      <c r="F84" s="109" t="s">
        <v>654</v>
      </c>
      <c r="G84" s="96" t="s">
        <v>31</v>
      </c>
      <c r="H84" s="96">
        <v>0</v>
      </c>
      <c r="I84" s="96">
        <v>471010000</v>
      </c>
      <c r="J84" s="88" t="s">
        <v>32</v>
      </c>
      <c r="K84" s="88" t="s">
        <v>198</v>
      </c>
      <c r="L84" s="89" t="s">
        <v>103</v>
      </c>
      <c r="M84" s="109" t="s">
        <v>73</v>
      </c>
      <c r="N84" s="85" t="s">
        <v>419</v>
      </c>
      <c r="O84" s="109" t="s">
        <v>597</v>
      </c>
      <c r="P84" s="82">
        <v>112</v>
      </c>
      <c r="Q84" s="82" t="s">
        <v>638</v>
      </c>
      <c r="R84" s="98">
        <v>6960</v>
      </c>
      <c r="S84" s="99">
        <v>1023</v>
      </c>
      <c r="T84" s="92">
        <f t="shared" si="4"/>
        <v>7120080</v>
      </c>
      <c r="U84" s="92">
        <f t="shared" si="10"/>
        <v>7974489.6000000006</v>
      </c>
      <c r="V84" s="94" t="s">
        <v>598</v>
      </c>
      <c r="W84" s="88">
        <v>2014</v>
      </c>
      <c r="X84" s="3" t="s">
        <v>657</v>
      </c>
    </row>
    <row r="85" spans="1:24" s="48" customFormat="1" ht="89.25" x14ac:dyDescent="0.25">
      <c r="A85" s="1" t="s">
        <v>98</v>
      </c>
      <c r="B85" s="56" t="s">
        <v>30</v>
      </c>
      <c r="C85" s="3" t="s">
        <v>99</v>
      </c>
      <c r="D85" s="3" t="s">
        <v>100</v>
      </c>
      <c r="E85" s="3" t="s">
        <v>101</v>
      </c>
      <c r="F85" s="57" t="s">
        <v>102</v>
      </c>
      <c r="G85" s="5" t="s">
        <v>71</v>
      </c>
      <c r="H85" s="5">
        <v>0</v>
      </c>
      <c r="I85" s="5">
        <v>471010000</v>
      </c>
      <c r="J85" s="6" t="s">
        <v>32</v>
      </c>
      <c r="K85" s="58" t="s">
        <v>60</v>
      </c>
      <c r="L85" s="59" t="s">
        <v>103</v>
      </c>
      <c r="M85" s="5" t="s">
        <v>73</v>
      </c>
      <c r="N85" s="5" t="s">
        <v>104</v>
      </c>
      <c r="O85" s="5" t="s">
        <v>75</v>
      </c>
      <c r="P85" s="60">
        <v>796</v>
      </c>
      <c r="Q85" s="61" t="s">
        <v>76</v>
      </c>
      <c r="R85" s="8">
        <v>9</v>
      </c>
      <c r="S85" s="13">
        <v>12360</v>
      </c>
      <c r="T85" s="52">
        <f t="shared" si="4"/>
        <v>111240</v>
      </c>
      <c r="U85" s="52">
        <f t="shared" ref="U85:U115" si="11">T85*1.12</f>
        <v>124588.80000000002</v>
      </c>
      <c r="V85" s="3"/>
      <c r="W85" s="6">
        <v>2014</v>
      </c>
      <c r="X85" s="3" t="s">
        <v>217</v>
      </c>
    </row>
    <row r="86" spans="1:24" s="48" customFormat="1" ht="89.25" x14ac:dyDescent="0.25">
      <c r="A86" s="1" t="s">
        <v>105</v>
      </c>
      <c r="B86" s="56" t="s">
        <v>30</v>
      </c>
      <c r="C86" s="3" t="s">
        <v>106</v>
      </c>
      <c r="D86" s="3" t="s">
        <v>107</v>
      </c>
      <c r="E86" s="3" t="s">
        <v>108</v>
      </c>
      <c r="F86" s="57" t="s">
        <v>109</v>
      </c>
      <c r="G86" s="5" t="s">
        <v>71</v>
      </c>
      <c r="H86" s="5">
        <v>0</v>
      </c>
      <c r="I86" s="5">
        <v>471010000</v>
      </c>
      <c r="J86" s="6" t="s">
        <v>32</v>
      </c>
      <c r="K86" s="58" t="s">
        <v>60</v>
      </c>
      <c r="L86" s="59" t="s">
        <v>103</v>
      </c>
      <c r="M86" s="5" t="s">
        <v>73</v>
      </c>
      <c r="N86" s="5" t="s">
        <v>104</v>
      </c>
      <c r="O86" s="5" t="s">
        <v>75</v>
      </c>
      <c r="P86" s="60">
        <v>796</v>
      </c>
      <c r="Q86" s="61" t="s">
        <v>76</v>
      </c>
      <c r="R86" s="8">
        <v>2</v>
      </c>
      <c r="S86" s="13">
        <v>9950</v>
      </c>
      <c r="T86" s="52">
        <f t="shared" si="4"/>
        <v>19900</v>
      </c>
      <c r="U86" s="52">
        <f t="shared" si="11"/>
        <v>22288.000000000004</v>
      </c>
      <c r="V86" s="3"/>
      <c r="W86" s="6">
        <v>2014</v>
      </c>
      <c r="X86" s="3" t="s">
        <v>217</v>
      </c>
    </row>
    <row r="87" spans="1:24" s="48" customFormat="1" ht="89.25" x14ac:dyDescent="0.25">
      <c r="A87" s="1" t="s">
        <v>110</v>
      </c>
      <c r="B87" s="56" t="s">
        <v>30</v>
      </c>
      <c r="C87" s="3" t="s">
        <v>111</v>
      </c>
      <c r="D87" s="3" t="s">
        <v>112</v>
      </c>
      <c r="E87" s="3" t="s">
        <v>113</v>
      </c>
      <c r="F87" s="57" t="s">
        <v>114</v>
      </c>
      <c r="G87" s="5" t="s">
        <v>71</v>
      </c>
      <c r="H87" s="5">
        <v>0</v>
      </c>
      <c r="I87" s="5">
        <v>471010000</v>
      </c>
      <c r="J87" s="6" t="s">
        <v>32</v>
      </c>
      <c r="K87" s="58" t="s">
        <v>60</v>
      </c>
      <c r="L87" s="59" t="s">
        <v>103</v>
      </c>
      <c r="M87" s="5" t="s">
        <v>73</v>
      </c>
      <c r="N87" s="5" t="s">
        <v>104</v>
      </c>
      <c r="O87" s="5" t="s">
        <v>75</v>
      </c>
      <c r="P87" s="60">
        <v>796</v>
      </c>
      <c r="Q87" s="61" t="s">
        <v>76</v>
      </c>
      <c r="R87" s="8">
        <v>2</v>
      </c>
      <c r="S87" s="13">
        <v>5100</v>
      </c>
      <c r="T87" s="52">
        <f t="shared" si="4"/>
        <v>10200</v>
      </c>
      <c r="U87" s="52">
        <f t="shared" si="11"/>
        <v>11424.000000000002</v>
      </c>
      <c r="V87" s="3"/>
      <c r="W87" s="6">
        <v>2014</v>
      </c>
      <c r="X87" s="3" t="s">
        <v>217</v>
      </c>
    </row>
    <row r="88" spans="1:24" s="48" customFormat="1" ht="89.25" x14ac:dyDescent="0.25">
      <c r="A88" s="1" t="s">
        <v>115</v>
      </c>
      <c r="B88" s="56" t="s">
        <v>30</v>
      </c>
      <c r="C88" s="3" t="s">
        <v>116</v>
      </c>
      <c r="D88" s="3" t="s">
        <v>117</v>
      </c>
      <c r="E88" s="3" t="s">
        <v>117</v>
      </c>
      <c r="F88" s="57" t="s">
        <v>118</v>
      </c>
      <c r="G88" s="5" t="s">
        <v>71</v>
      </c>
      <c r="H88" s="5">
        <v>0</v>
      </c>
      <c r="I88" s="5">
        <v>471010000</v>
      </c>
      <c r="J88" s="6" t="s">
        <v>32</v>
      </c>
      <c r="K88" s="58" t="s">
        <v>60</v>
      </c>
      <c r="L88" s="59" t="s">
        <v>103</v>
      </c>
      <c r="M88" s="5" t="s">
        <v>73</v>
      </c>
      <c r="N88" s="5" t="s">
        <v>104</v>
      </c>
      <c r="O88" s="5" t="s">
        <v>75</v>
      </c>
      <c r="P88" s="60">
        <v>796</v>
      </c>
      <c r="Q88" s="61" t="s">
        <v>76</v>
      </c>
      <c r="R88" s="8">
        <v>60</v>
      </c>
      <c r="S88" s="13">
        <v>1400</v>
      </c>
      <c r="T88" s="52">
        <f t="shared" si="4"/>
        <v>84000</v>
      </c>
      <c r="U88" s="52">
        <f t="shared" si="11"/>
        <v>94080.000000000015</v>
      </c>
      <c r="V88" s="3"/>
      <c r="W88" s="6">
        <v>2014</v>
      </c>
      <c r="X88" s="3" t="s">
        <v>217</v>
      </c>
    </row>
    <row r="89" spans="1:24" s="48" customFormat="1" ht="89.25" x14ac:dyDescent="0.25">
      <c r="A89" s="1" t="s">
        <v>119</v>
      </c>
      <c r="B89" s="56" t="s">
        <v>30</v>
      </c>
      <c r="C89" s="3" t="s">
        <v>120</v>
      </c>
      <c r="D89" s="3" t="s">
        <v>121</v>
      </c>
      <c r="E89" s="3" t="s">
        <v>122</v>
      </c>
      <c r="F89" s="57" t="s">
        <v>123</v>
      </c>
      <c r="G89" s="5" t="s">
        <v>71</v>
      </c>
      <c r="H89" s="5">
        <v>0</v>
      </c>
      <c r="I89" s="5">
        <v>471010000</v>
      </c>
      <c r="J89" s="6" t="s">
        <v>32</v>
      </c>
      <c r="K89" s="58" t="s">
        <v>60</v>
      </c>
      <c r="L89" s="59" t="s">
        <v>103</v>
      </c>
      <c r="M89" s="5" t="s">
        <v>73</v>
      </c>
      <c r="N89" s="5" t="s">
        <v>104</v>
      </c>
      <c r="O89" s="5" t="s">
        <v>75</v>
      </c>
      <c r="P89" s="60">
        <v>796</v>
      </c>
      <c r="Q89" s="61" t="s">
        <v>76</v>
      </c>
      <c r="R89" s="8">
        <v>1</v>
      </c>
      <c r="S89" s="13">
        <v>42500</v>
      </c>
      <c r="T89" s="52">
        <f t="shared" si="4"/>
        <v>42500</v>
      </c>
      <c r="U89" s="52">
        <f t="shared" si="11"/>
        <v>47600.000000000007</v>
      </c>
      <c r="V89" s="3"/>
      <c r="W89" s="6">
        <v>2014</v>
      </c>
      <c r="X89" s="3" t="s">
        <v>217</v>
      </c>
    </row>
    <row r="90" spans="1:24" s="48" customFormat="1" ht="89.25" x14ac:dyDescent="0.25">
      <c r="A90" s="1" t="s">
        <v>124</v>
      </c>
      <c r="B90" s="56" t="s">
        <v>30</v>
      </c>
      <c r="C90" s="3" t="s">
        <v>125</v>
      </c>
      <c r="D90" s="3" t="s">
        <v>126</v>
      </c>
      <c r="E90" s="3" t="s">
        <v>127</v>
      </c>
      <c r="F90" s="57" t="s">
        <v>128</v>
      </c>
      <c r="G90" s="5" t="s">
        <v>71</v>
      </c>
      <c r="H90" s="5">
        <v>0</v>
      </c>
      <c r="I90" s="5">
        <v>471010000</v>
      </c>
      <c r="J90" s="6" t="s">
        <v>32</v>
      </c>
      <c r="K90" s="58" t="s">
        <v>60</v>
      </c>
      <c r="L90" s="59" t="s">
        <v>103</v>
      </c>
      <c r="M90" s="5" t="s">
        <v>73</v>
      </c>
      <c r="N90" s="5" t="s">
        <v>104</v>
      </c>
      <c r="O90" s="5" t="s">
        <v>75</v>
      </c>
      <c r="P90" s="60">
        <v>796</v>
      </c>
      <c r="Q90" s="61" t="s">
        <v>76</v>
      </c>
      <c r="R90" s="8">
        <v>10</v>
      </c>
      <c r="S90" s="13">
        <v>20000</v>
      </c>
      <c r="T90" s="52">
        <f t="shared" si="4"/>
        <v>200000</v>
      </c>
      <c r="U90" s="52">
        <f t="shared" si="11"/>
        <v>224000.00000000003</v>
      </c>
      <c r="V90" s="3"/>
      <c r="W90" s="6">
        <v>2014</v>
      </c>
      <c r="X90" s="3" t="s">
        <v>217</v>
      </c>
    </row>
    <row r="91" spans="1:24" s="48" customFormat="1" ht="89.25" x14ac:dyDescent="0.25">
      <c r="A91" s="1" t="s">
        <v>129</v>
      </c>
      <c r="B91" s="56" t="s">
        <v>30</v>
      </c>
      <c r="C91" s="3" t="s">
        <v>130</v>
      </c>
      <c r="D91" s="3" t="s">
        <v>131</v>
      </c>
      <c r="E91" s="3" t="s">
        <v>132</v>
      </c>
      <c r="F91" s="57" t="s">
        <v>133</v>
      </c>
      <c r="G91" s="5" t="s">
        <v>71</v>
      </c>
      <c r="H91" s="5">
        <v>0</v>
      </c>
      <c r="I91" s="5">
        <v>471010000</v>
      </c>
      <c r="J91" s="6" t="s">
        <v>32</v>
      </c>
      <c r="K91" s="58" t="s">
        <v>60</v>
      </c>
      <c r="L91" s="59" t="s">
        <v>103</v>
      </c>
      <c r="M91" s="5" t="s">
        <v>73</v>
      </c>
      <c r="N91" s="5" t="s">
        <v>104</v>
      </c>
      <c r="O91" s="5" t="s">
        <v>75</v>
      </c>
      <c r="P91" s="60">
        <v>796</v>
      </c>
      <c r="Q91" s="61" t="s">
        <v>76</v>
      </c>
      <c r="R91" s="8">
        <v>5</v>
      </c>
      <c r="S91" s="13">
        <v>15500</v>
      </c>
      <c r="T91" s="52">
        <f t="shared" si="4"/>
        <v>77500</v>
      </c>
      <c r="U91" s="52">
        <f t="shared" si="11"/>
        <v>86800.000000000015</v>
      </c>
      <c r="V91" s="3"/>
      <c r="W91" s="6">
        <v>2014</v>
      </c>
      <c r="X91" s="3" t="s">
        <v>217</v>
      </c>
    </row>
    <row r="92" spans="1:24" s="48" customFormat="1" ht="89.25" x14ac:dyDescent="0.25">
      <c r="A92" s="1" t="s">
        <v>134</v>
      </c>
      <c r="B92" s="56" t="s">
        <v>30</v>
      </c>
      <c r="C92" s="3" t="s">
        <v>135</v>
      </c>
      <c r="D92" s="3" t="s">
        <v>136</v>
      </c>
      <c r="E92" s="3" t="s">
        <v>137</v>
      </c>
      <c r="F92" s="57" t="s">
        <v>138</v>
      </c>
      <c r="G92" s="5" t="s">
        <v>71</v>
      </c>
      <c r="H92" s="5">
        <v>0</v>
      </c>
      <c r="I92" s="5">
        <v>471010000</v>
      </c>
      <c r="J92" s="6" t="s">
        <v>32</v>
      </c>
      <c r="K92" s="58" t="s">
        <v>60</v>
      </c>
      <c r="L92" s="59" t="s">
        <v>103</v>
      </c>
      <c r="M92" s="5" t="s">
        <v>73</v>
      </c>
      <c r="N92" s="5" t="s">
        <v>104</v>
      </c>
      <c r="O92" s="5" t="s">
        <v>75</v>
      </c>
      <c r="P92" s="60">
        <v>796</v>
      </c>
      <c r="Q92" s="61" t="s">
        <v>76</v>
      </c>
      <c r="R92" s="8">
        <v>1</v>
      </c>
      <c r="S92" s="13">
        <v>28625</v>
      </c>
      <c r="T92" s="52">
        <f t="shared" si="4"/>
        <v>28625</v>
      </c>
      <c r="U92" s="52">
        <f t="shared" si="11"/>
        <v>32060.000000000004</v>
      </c>
      <c r="V92" s="3"/>
      <c r="W92" s="6">
        <v>2014</v>
      </c>
      <c r="X92" s="3" t="s">
        <v>217</v>
      </c>
    </row>
    <row r="93" spans="1:24" s="48" customFormat="1" ht="89.25" x14ac:dyDescent="0.25">
      <c r="A93" s="1" t="s">
        <v>139</v>
      </c>
      <c r="B93" s="56" t="s">
        <v>30</v>
      </c>
      <c r="C93" s="3" t="s">
        <v>140</v>
      </c>
      <c r="D93" s="3" t="s">
        <v>141</v>
      </c>
      <c r="E93" s="3" t="s">
        <v>142</v>
      </c>
      <c r="F93" s="57" t="s">
        <v>143</v>
      </c>
      <c r="G93" s="5" t="s">
        <v>71</v>
      </c>
      <c r="H93" s="5">
        <v>0</v>
      </c>
      <c r="I93" s="5">
        <v>471010000</v>
      </c>
      <c r="J93" s="6" t="s">
        <v>32</v>
      </c>
      <c r="K93" s="58" t="s">
        <v>60</v>
      </c>
      <c r="L93" s="59" t="s">
        <v>103</v>
      </c>
      <c r="M93" s="5" t="s">
        <v>73</v>
      </c>
      <c r="N93" s="5" t="s">
        <v>104</v>
      </c>
      <c r="O93" s="5" t="s">
        <v>75</v>
      </c>
      <c r="P93" s="60">
        <v>839</v>
      </c>
      <c r="Q93" s="61" t="s">
        <v>144</v>
      </c>
      <c r="R93" s="8">
        <v>2</v>
      </c>
      <c r="S93" s="13">
        <v>12500</v>
      </c>
      <c r="T93" s="52">
        <f t="shared" si="4"/>
        <v>25000</v>
      </c>
      <c r="U93" s="52">
        <f t="shared" si="11"/>
        <v>28000.000000000004</v>
      </c>
      <c r="V93" s="3"/>
      <c r="W93" s="6">
        <v>2014</v>
      </c>
      <c r="X93" s="3" t="s">
        <v>217</v>
      </c>
    </row>
    <row r="94" spans="1:24" s="48" customFormat="1" ht="89.25" x14ac:dyDescent="0.25">
      <c r="A94" s="1" t="s">
        <v>145</v>
      </c>
      <c r="B94" s="56" t="s">
        <v>30</v>
      </c>
      <c r="C94" s="3" t="s">
        <v>146</v>
      </c>
      <c r="D94" s="3" t="s">
        <v>147</v>
      </c>
      <c r="E94" s="3" t="s">
        <v>148</v>
      </c>
      <c r="F94" s="57" t="s">
        <v>149</v>
      </c>
      <c r="G94" s="5" t="s">
        <v>71</v>
      </c>
      <c r="H94" s="5">
        <v>0</v>
      </c>
      <c r="I94" s="5">
        <v>471010000</v>
      </c>
      <c r="J94" s="6" t="s">
        <v>32</v>
      </c>
      <c r="K94" s="58" t="s">
        <v>60</v>
      </c>
      <c r="L94" s="59" t="s">
        <v>103</v>
      </c>
      <c r="M94" s="5" t="s">
        <v>73</v>
      </c>
      <c r="N94" s="5" t="s">
        <v>104</v>
      </c>
      <c r="O94" s="5" t="s">
        <v>75</v>
      </c>
      <c r="P94" s="60">
        <v>796</v>
      </c>
      <c r="Q94" s="61" t="s">
        <v>76</v>
      </c>
      <c r="R94" s="8">
        <v>600</v>
      </c>
      <c r="S94" s="13">
        <v>267</v>
      </c>
      <c r="T94" s="52">
        <f t="shared" si="4"/>
        <v>160200</v>
      </c>
      <c r="U94" s="52">
        <f t="shared" si="11"/>
        <v>179424.00000000003</v>
      </c>
      <c r="V94" s="3"/>
      <c r="W94" s="6">
        <v>2014</v>
      </c>
      <c r="X94" s="3" t="s">
        <v>217</v>
      </c>
    </row>
    <row r="95" spans="1:24" s="48" customFormat="1" ht="89.25" x14ac:dyDescent="0.25">
      <c r="A95" s="1" t="s">
        <v>150</v>
      </c>
      <c r="B95" s="56" t="s">
        <v>30</v>
      </c>
      <c r="C95" s="3" t="s">
        <v>151</v>
      </c>
      <c r="D95" s="3" t="s">
        <v>152</v>
      </c>
      <c r="E95" s="3" t="s">
        <v>153</v>
      </c>
      <c r="F95" s="57" t="s">
        <v>154</v>
      </c>
      <c r="G95" s="5" t="s">
        <v>71</v>
      </c>
      <c r="H95" s="5">
        <v>0</v>
      </c>
      <c r="I95" s="5">
        <v>471010000</v>
      </c>
      <c r="J95" s="6" t="s">
        <v>32</v>
      </c>
      <c r="K95" s="58" t="s">
        <v>60</v>
      </c>
      <c r="L95" s="59" t="s">
        <v>103</v>
      </c>
      <c r="M95" s="5" t="s">
        <v>73</v>
      </c>
      <c r="N95" s="5" t="s">
        <v>104</v>
      </c>
      <c r="O95" s="5" t="s">
        <v>75</v>
      </c>
      <c r="P95" s="60">
        <v>796</v>
      </c>
      <c r="Q95" s="61" t="s">
        <v>76</v>
      </c>
      <c r="R95" s="8">
        <v>200</v>
      </c>
      <c r="S95" s="13">
        <v>3190</v>
      </c>
      <c r="T95" s="52">
        <f t="shared" si="4"/>
        <v>638000</v>
      </c>
      <c r="U95" s="52">
        <f t="shared" si="11"/>
        <v>714560.00000000012</v>
      </c>
      <c r="V95" s="3"/>
      <c r="W95" s="6">
        <v>2014</v>
      </c>
      <c r="X95" s="3" t="s">
        <v>217</v>
      </c>
    </row>
    <row r="96" spans="1:24" s="48" customFormat="1" ht="89.25" x14ac:dyDescent="0.25">
      <c r="A96" s="1" t="s">
        <v>155</v>
      </c>
      <c r="B96" s="56" t="s">
        <v>30</v>
      </c>
      <c r="C96" s="3" t="s">
        <v>111</v>
      </c>
      <c r="D96" s="3" t="s">
        <v>112</v>
      </c>
      <c r="E96" s="3" t="s">
        <v>113</v>
      </c>
      <c r="F96" s="57" t="s">
        <v>156</v>
      </c>
      <c r="G96" s="5" t="s">
        <v>71</v>
      </c>
      <c r="H96" s="5">
        <v>0</v>
      </c>
      <c r="I96" s="5">
        <v>471010000</v>
      </c>
      <c r="J96" s="6" t="s">
        <v>32</v>
      </c>
      <c r="K96" s="58" t="s">
        <v>60</v>
      </c>
      <c r="L96" s="59" t="s">
        <v>103</v>
      </c>
      <c r="M96" s="5" t="s">
        <v>73</v>
      </c>
      <c r="N96" s="5" t="s">
        <v>104</v>
      </c>
      <c r="O96" s="5" t="s">
        <v>75</v>
      </c>
      <c r="P96" s="60">
        <v>796</v>
      </c>
      <c r="Q96" s="61" t="s">
        <v>76</v>
      </c>
      <c r="R96" s="8">
        <v>20</v>
      </c>
      <c r="S96" s="13">
        <v>10900</v>
      </c>
      <c r="T96" s="52">
        <f t="shared" si="4"/>
        <v>218000</v>
      </c>
      <c r="U96" s="52">
        <f t="shared" si="11"/>
        <v>244160.00000000003</v>
      </c>
      <c r="V96" s="3"/>
      <c r="W96" s="6">
        <v>2014</v>
      </c>
      <c r="X96" s="3" t="s">
        <v>217</v>
      </c>
    </row>
    <row r="97" spans="1:24" s="48" customFormat="1" ht="89.25" x14ac:dyDescent="0.25">
      <c r="A97" s="1" t="s">
        <v>157</v>
      </c>
      <c r="B97" s="56" t="s">
        <v>30</v>
      </c>
      <c r="C97" s="3" t="s">
        <v>158</v>
      </c>
      <c r="D97" s="3" t="s">
        <v>159</v>
      </c>
      <c r="E97" s="3" t="s">
        <v>160</v>
      </c>
      <c r="F97" s="57" t="s">
        <v>159</v>
      </c>
      <c r="G97" s="5" t="s">
        <v>71</v>
      </c>
      <c r="H97" s="5">
        <v>0</v>
      </c>
      <c r="I97" s="5">
        <v>471010000</v>
      </c>
      <c r="J97" s="6" t="s">
        <v>32</v>
      </c>
      <c r="K97" s="58" t="s">
        <v>60</v>
      </c>
      <c r="L97" s="59" t="s">
        <v>103</v>
      </c>
      <c r="M97" s="5" t="s">
        <v>73</v>
      </c>
      <c r="N97" s="5" t="s">
        <v>104</v>
      </c>
      <c r="O97" s="5" t="s">
        <v>75</v>
      </c>
      <c r="P97" s="60">
        <v>796</v>
      </c>
      <c r="Q97" s="61" t="s">
        <v>76</v>
      </c>
      <c r="R97" s="8">
        <v>2</v>
      </c>
      <c r="S97" s="13">
        <v>8250</v>
      </c>
      <c r="T97" s="52">
        <f t="shared" si="4"/>
        <v>16500</v>
      </c>
      <c r="U97" s="52">
        <f t="shared" si="11"/>
        <v>18480</v>
      </c>
      <c r="V97" s="3"/>
      <c r="W97" s="6">
        <v>2014</v>
      </c>
      <c r="X97" s="3" t="s">
        <v>217</v>
      </c>
    </row>
    <row r="98" spans="1:24" s="48" customFormat="1" ht="89.25" x14ac:dyDescent="0.25">
      <c r="A98" s="1" t="s">
        <v>161</v>
      </c>
      <c r="B98" s="56" t="s">
        <v>30</v>
      </c>
      <c r="C98" s="3" t="s">
        <v>162</v>
      </c>
      <c r="D98" s="3" t="s">
        <v>163</v>
      </c>
      <c r="E98" s="3" t="s">
        <v>164</v>
      </c>
      <c r="F98" s="57" t="s">
        <v>163</v>
      </c>
      <c r="G98" s="5" t="s">
        <v>71</v>
      </c>
      <c r="H98" s="5">
        <v>0</v>
      </c>
      <c r="I98" s="5">
        <v>471010000</v>
      </c>
      <c r="J98" s="6" t="s">
        <v>32</v>
      </c>
      <c r="K98" s="58" t="s">
        <v>60</v>
      </c>
      <c r="L98" s="59" t="s">
        <v>103</v>
      </c>
      <c r="M98" s="5" t="s">
        <v>73</v>
      </c>
      <c r="N98" s="5" t="s">
        <v>104</v>
      </c>
      <c r="O98" s="5" t="s">
        <v>75</v>
      </c>
      <c r="P98" s="60">
        <v>796</v>
      </c>
      <c r="Q98" s="61" t="s">
        <v>76</v>
      </c>
      <c r="R98" s="8">
        <v>4</v>
      </c>
      <c r="S98" s="13">
        <v>6250</v>
      </c>
      <c r="T98" s="52">
        <f t="shared" si="4"/>
        <v>25000</v>
      </c>
      <c r="U98" s="52">
        <f t="shared" si="11"/>
        <v>28000.000000000004</v>
      </c>
      <c r="V98" s="3"/>
      <c r="W98" s="6">
        <v>2014</v>
      </c>
      <c r="X98" s="3" t="s">
        <v>217</v>
      </c>
    </row>
    <row r="99" spans="1:24" s="48" customFormat="1" ht="89.25" x14ac:dyDescent="0.25">
      <c r="A99" s="1" t="s">
        <v>165</v>
      </c>
      <c r="B99" s="56" t="s">
        <v>30</v>
      </c>
      <c r="C99" s="3" t="s">
        <v>166</v>
      </c>
      <c r="D99" s="3" t="s">
        <v>167</v>
      </c>
      <c r="E99" s="3" t="s">
        <v>168</v>
      </c>
      <c r="F99" s="57" t="s">
        <v>169</v>
      </c>
      <c r="G99" s="5" t="s">
        <v>71</v>
      </c>
      <c r="H99" s="5">
        <v>0</v>
      </c>
      <c r="I99" s="5">
        <v>471010000</v>
      </c>
      <c r="J99" s="6" t="s">
        <v>32</v>
      </c>
      <c r="K99" s="58" t="s">
        <v>60</v>
      </c>
      <c r="L99" s="59" t="s">
        <v>103</v>
      </c>
      <c r="M99" s="5" t="s">
        <v>73</v>
      </c>
      <c r="N99" s="5" t="s">
        <v>104</v>
      </c>
      <c r="O99" s="5" t="s">
        <v>75</v>
      </c>
      <c r="P99" s="60">
        <v>796</v>
      </c>
      <c r="Q99" s="61" t="s">
        <v>76</v>
      </c>
      <c r="R99" s="8">
        <v>2</v>
      </c>
      <c r="S99" s="13">
        <v>12250</v>
      </c>
      <c r="T99" s="52">
        <f t="shared" si="4"/>
        <v>24500</v>
      </c>
      <c r="U99" s="52">
        <f t="shared" si="11"/>
        <v>27440.000000000004</v>
      </c>
      <c r="V99" s="3"/>
      <c r="W99" s="6">
        <v>2014</v>
      </c>
      <c r="X99" s="3" t="s">
        <v>217</v>
      </c>
    </row>
    <row r="100" spans="1:24" s="48" customFormat="1" ht="89.25" x14ac:dyDescent="0.25">
      <c r="A100" s="1" t="s">
        <v>170</v>
      </c>
      <c r="B100" s="56" t="s">
        <v>30</v>
      </c>
      <c r="C100" s="3" t="s">
        <v>171</v>
      </c>
      <c r="D100" s="3" t="s">
        <v>172</v>
      </c>
      <c r="E100" s="3" t="s">
        <v>173</v>
      </c>
      <c r="F100" s="57" t="s">
        <v>174</v>
      </c>
      <c r="G100" s="5" t="s">
        <v>71</v>
      </c>
      <c r="H100" s="5">
        <v>0</v>
      </c>
      <c r="I100" s="5">
        <v>471010000</v>
      </c>
      <c r="J100" s="6" t="s">
        <v>32</v>
      </c>
      <c r="K100" s="58" t="s">
        <v>60</v>
      </c>
      <c r="L100" s="59" t="s">
        <v>103</v>
      </c>
      <c r="M100" s="5" t="s">
        <v>73</v>
      </c>
      <c r="N100" s="5" t="s">
        <v>104</v>
      </c>
      <c r="O100" s="5" t="s">
        <v>75</v>
      </c>
      <c r="P100" s="60">
        <v>796</v>
      </c>
      <c r="Q100" s="61" t="s">
        <v>76</v>
      </c>
      <c r="R100" s="8">
        <v>20</v>
      </c>
      <c r="S100" s="13">
        <v>917</v>
      </c>
      <c r="T100" s="52">
        <f t="shared" si="4"/>
        <v>18340</v>
      </c>
      <c r="U100" s="52">
        <f t="shared" si="11"/>
        <v>20540.800000000003</v>
      </c>
      <c r="V100" s="3"/>
      <c r="W100" s="6">
        <v>2014</v>
      </c>
      <c r="X100" s="3" t="s">
        <v>217</v>
      </c>
    </row>
    <row r="101" spans="1:24" s="48" customFormat="1" ht="89.25" x14ac:dyDescent="0.25">
      <c r="A101" s="1" t="s">
        <v>175</v>
      </c>
      <c r="B101" s="56" t="s">
        <v>30</v>
      </c>
      <c r="C101" s="3" t="s">
        <v>176</v>
      </c>
      <c r="D101" s="3" t="s">
        <v>177</v>
      </c>
      <c r="E101" s="3" t="s">
        <v>178</v>
      </c>
      <c r="F101" s="57" t="s">
        <v>179</v>
      </c>
      <c r="G101" s="5" t="s">
        <v>71</v>
      </c>
      <c r="H101" s="5">
        <v>0</v>
      </c>
      <c r="I101" s="5">
        <v>471010000</v>
      </c>
      <c r="J101" s="6" t="s">
        <v>32</v>
      </c>
      <c r="K101" s="58" t="s">
        <v>60</v>
      </c>
      <c r="L101" s="59" t="s">
        <v>103</v>
      </c>
      <c r="M101" s="5" t="s">
        <v>73</v>
      </c>
      <c r="N101" s="5" t="s">
        <v>104</v>
      </c>
      <c r="O101" s="5" t="s">
        <v>75</v>
      </c>
      <c r="P101" s="60">
        <v>796</v>
      </c>
      <c r="Q101" s="61" t="s">
        <v>76</v>
      </c>
      <c r="R101" s="8">
        <v>45</v>
      </c>
      <c r="S101" s="13">
        <v>883</v>
      </c>
      <c r="T101" s="52">
        <f t="shared" si="4"/>
        <v>39735</v>
      </c>
      <c r="U101" s="52">
        <f t="shared" si="11"/>
        <v>44503.200000000004</v>
      </c>
      <c r="V101" s="3"/>
      <c r="W101" s="6">
        <v>2014</v>
      </c>
      <c r="X101" s="3" t="s">
        <v>217</v>
      </c>
    </row>
    <row r="102" spans="1:24" s="108" customFormat="1" ht="63.75" x14ac:dyDescent="0.25">
      <c r="A102" s="79" t="s">
        <v>631</v>
      </c>
      <c r="B102" s="102" t="s">
        <v>30</v>
      </c>
      <c r="C102" s="94" t="s">
        <v>632</v>
      </c>
      <c r="D102" s="94" t="s">
        <v>633</v>
      </c>
      <c r="E102" s="94" t="s">
        <v>634</v>
      </c>
      <c r="F102" s="103" t="s">
        <v>635</v>
      </c>
      <c r="G102" s="89" t="s">
        <v>31</v>
      </c>
      <c r="H102" s="88">
        <v>0</v>
      </c>
      <c r="I102" s="88">
        <v>471010000</v>
      </c>
      <c r="J102" s="88" t="s">
        <v>32</v>
      </c>
      <c r="K102" s="104" t="s">
        <v>60</v>
      </c>
      <c r="L102" s="89" t="s">
        <v>636</v>
      </c>
      <c r="M102" s="89" t="s">
        <v>73</v>
      </c>
      <c r="N102" s="88" t="s">
        <v>62</v>
      </c>
      <c r="O102" s="88" t="s">
        <v>637</v>
      </c>
      <c r="P102" s="105">
        <v>112</v>
      </c>
      <c r="Q102" s="106" t="s">
        <v>638</v>
      </c>
      <c r="R102" s="98">
        <v>513000</v>
      </c>
      <c r="S102" s="99">
        <v>106</v>
      </c>
      <c r="T102" s="107">
        <f t="shared" si="4"/>
        <v>54378000</v>
      </c>
      <c r="U102" s="107">
        <f t="shared" si="11"/>
        <v>60903360.000000007</v>
      </c>
      <c r="V102" s="94"/>
      <c r="W102" s="88">
        <v>2014</v>
      </c>
      <c r="X102" s="3" t="s">
        <v>641</v>
      </c>
    </row>
    <row r="103" spans="1:24" s="48" customFormat="1" ht="89.25" x14ac:dyDescent="0.25">
      <c r="A103" s="1" t="s">
        <v>425</v>
      </c>
      <c r="B103" s="56" t="s">
        <v>30</v>
      </c>
      <c r="C103" s="3" t="s">
        <v>426</v>
      </c>
      <c r="D103" s="3" t="s">
        <v>427</v>
      </c>
      <c r="E103" s="3" t="s">
        <v>428</v>
      </c>
      <c r="F103" s="57" t="s">
        <v>427</v>
      </c>
      <c r="G103" s="5" t="s">
        <v>71</v>
      </c>
      <c r="H103" s="5">
        <v>0</v>
      </c>
      <c r="I103" s="5">
        <v>471010000</v>
      </c>
      <c r="J103" s="6" t="s">
        <v>32</v>
      </c>
      <c r="K103" s="58" t="s">
        <v>60</v>
      </c>
      <c r="L103" s="59" t="s">
        <v>103</v>
      </c>
      <c r="M103" s="5" t="s">
        <v>73</v>
      </c>
      <c r="N103" s="5" t="s">
        <v>74</v>
      </c>
      <c r="O103" s="5" t="s">
        <v>75</v>
      </c>
      <c r="P103" s="60">
        <v>796</v>
      </c>
      <c r="Q103" s="61" t="s">
        <v>76</v>
      </c>
      <c r="R103" s="8">
        <v>1</v>
      </c>
      <c r="S103" s="13">
        <v>26000</v>
      </c>
      <c r="T103" s="52">
        <f t="shared" si="4"/>
        <v>26000</v>
      </c>
      <c r="U103" s="52">
        <f t="shared" si="11"/>
        <v>29120.000000000004</v>
      </c>
      <c r="V103" s="3"/>
      <c r="W103" s="6">
        <v>2014</v>
      </c>
      <c r="X103" s="3" t="s">
        <v>496</v>
      </c>
    </row>
    <row r="104" spans="1:24" s="48" customFormat="1" ht="89.25" x14ac:dyDescent="0.25">
      <c r="A104" s="1" t="s">
        <v>429</v>
      </c>
      <c r="B104" s="56" t="s">
        <v>30</v>
      </c>
      <c r="C104" s="3" t="s">
        <v>430</v>
      </c>
      <c r="D104" s="3" t="s">
        <v>431</v>
      </c>
      <c r="E104" s="3" t="s">
        <v>432</v>
      </c>
      <c r="F104" s="57" t="s">
        <v>433</v>
      </c>
      <c r="G104" s="5" t="s">
        <v>71</v>
      </c>
      <c r="H104" s="5">
        <v>0</v>
      </c>
      <c r="I104" s="5">
        <v>471010000</v>
      </c>
      <c r="J104" s="6" t="s">
        <v>32</v>
      </c>
      <c r="K104" s="58" t="s">
        <v>60</v>
      </c>
      <c r="L104" s="5" t="s">
        <v>103</v>
      </c>
      <c r="M104" s="5" t="s">
        <v>73</v>
      </c>
      <c r="N104" s="5" t="s">
        <v>74</v>
      </c>
      <c r="O104" s="5" t="s">
        <v>75</v>
      </c>
      <c r="P104" s="3">
        <v>796</v>
      </c>
      <c r="Q104" s="3" t="s">
        <v>76</v>
      </c>
      <c r="R104" s="8">
        <v>1</v>
      </c>
      <c r="S104" s="13">
        <v>104000</v>
      </c>
      <c r="T104" s="52">
        <f t="shared" ref="T104:T116" si="12">R104*S104</f>
        <v>104000</v>
      </c>
      <c r="U104" s="52">
        <f t="shared" si="11"/>
        <v>116480.00000000001</v>
      </c>
      <c r="V104" s="3"/>
      <c r="W104" s="6">
        <v>2014</v>
      </c>
      <c r="X104" s="3" t="s">
        <v>496</v>
      </c>
    </row>
    <row r="105" spans="1:24" ht="66.75" customHeight="1" x14ac:dyDescent="0.25">
      <c r="A105" s="1" t="s">
        <v>435</v>
      </c>
      <c r="B105" s="56" t="s">
        <v>30</v>
      </c>
      <c r="C105" s="62" t="s">
        <v>436</v>
      </c>
      <c r="D105" s="62" t="s">
        <v>434</v>
      </c>
      <c r="E105" s="62" t="s">
        <v>437</v>
      </c>
      <c r="F105" s="62" t="s">
        <v>438</v>
      </c>
      <c r="G105" s="62" t="s">
        <v>71</v>
      </c>
      <c r="H105" s="62">
        <v>0</v>
      </c>
      <c r="I105" s="62">
        <v>471010000</v>
      </c>
      <c r="J105" s="62" t="s">
        <v>32</v>
      </c>
      <c r="K105" s="58" t="s">
        <v>60</v>
      </c>
      <c r="L105" s="62" t="s">
        <v>103</v>
      </c>
      <c r="M105" s="62" t="s">
        <v>73</v>
      </c>
      <c r="N105" s="62" t="s">
        <v>74</v>
      </c>
      <c r="O105" s="62" t="s">
        <v>75</v>
      </c>
      <c r="P105" s="62">
        <v>796</v>
      </c>
      <c r="Q105" s="62" t="s">
        <v>76</v>
      </c>
      <c r="R105" s="62">
        <v>2</v>
      </c>
      <c r="S105" s="13">
        <v>30000</v>
      </c>
      <c r="T105" s="52">
        <f t="shared" si="12"/>
        <v>60000</v>
      </c>
      <c r="U105" s="52">
        <f t="shared" si="11"/>
        <v>67200</v>
      </c>
      <c r="V105" s="63"/>
      <c r="W105" s="6">
        <v>2014</v>
      </c>
      <c r="X105" s="3" t="s">
        <v>496</v>
      </c>
    </row>
    <row r="106" spans="1:24" s="48" customFormat="1" ht="89.25" x14ac:dyDescent="0.25">
      <c r="A106" s="1" t="s">
        <v>439</v>
      </c>
      <c r="B106" s="56" t="s">
        <v>30</v>
      </c>
      <c r="C106" s="3" t="s">
        <v>440</v>
      </c>
      <c r="D106" s="3" t="s">
        <v>441</v>
      </c>
      <c r="E106" s="3" t="s">
        <v>442</v>
      </c>
      <c r="F106" s="57" t="s">
        <v>443</v>
      </c>
      <c r="G106" s="5" t="s">
        <v>71</v>
      </c>
      <c r="H106" s="5">
        <v>0</v>
      </c>
      <c r="I106" s="5">
        <v>471010000</v>
      </c>
      <c r="J106" s="6" t="s">
        <v>32</v>
      </c>
      <c r="K106" s="58" t="s">
        <v>60</v>
      </c>
      <c r="L106" s="5" t="s">
        <v>103</v>
      </c>
      <c r="M106" s="5" t="s">
        <v>73</v>
      </c>
      <c r="N106" s="5" t="s">
        <v>74</v>
      </c>
      <c r="O106" s="5" t="s">
        <v>75</v>
      </c>
      <c r="P106" s="3">
        <v>796</v>
      </c>
      <c r="Q106" s="3" t="s">
        <v>76</v>
      </c>
      <c r="R106" s="8">
        <v>2</v>
      </c>
      <c r="S106" s="13">
        <v>250000</v>
      </c>
      <c r="T106" s="52">
        <f t="shared" si="12"/>
        <v>500000</v>
      </c>
      <c r="U106" s="52">
        <f t="shared" si="11"/>
        <v>560000</v>
      </c>
      <c r="V106" s="3"/>
      <c r="W106" s="6">
        <v>2014</v>
      </c>
      <c r="X106" s="3" t="s">
        <v>496</v>
      </c>
    </row>
    <row r="107" spans="1:24" s="48" customFormat="1" ht="89.25" x14ac:dyDescent="0.25">
      <c r="A107" s="1" t="s">
        <v>444</v>
      </c>
      <c r="B107" s="56" t="s">
        <v>30</v>
      </c>
      <c r="C107" s="3" t="s">
        <v>440</v>
      </c>
      <c r="D107" s="3" t="s">
        <v>441</v>
      </c>
      <c r="E107" s="3" t="s">
        <v>442</v>
      </c>
      <c r="F107" s="64" t="s">
        <v>445</v>
      </c>
      <c r="G107" s="5" t="s">
        <v>71</v>
      </c>
      <c r="H107" s="5">
        <v>0</v>
      </c>
      <c r="I107" s="5">
        <v>471010000</v>
      </c>
      <c r="J107" s="6" t="s">
        <v>32</v>
      </c>
      <c r="K107" s="58" t="s">
        <v>60</v>
      </c>
      <c r="L107" s="5" t="s">
        <v>103</v>
      </c>
      <c r="M107" s="5" t="s">
        <v>73</v>
      </c>
      <c r="N107" s="5" t="s">
        <v>74</v>
      </c>
      <c r="O107" s="5" t="s">
        <v>75</v>
      </c>
      <c r="P107" s="18">
        <v>796</v>
      </c>
      <c r="Q107" s="18" t="s">
        <v>76</v>
      </c>
      <c r="R107" s="8">
        <v>2</v>
      </c>
      <c r="S107" s="13">
        <v>200000</v>
      </c>
      <c r="T107" s="52">
        <f t="shared" si="12"/>
        <v>400000</v>
      </c>
      <c r="U107" s="52">
        <f t="shared" si="11"/>
        <v>448000.00000000006</v>
      </c>
      <c r="V107" s="3"/>
      <c r="W107" s="6">
        <v>2014</v>
      </c>
      <c r="X107" s="3" t="s">
        <v>496</v>
      </c>
    </row>
    <row r="108" spans="1:24" s="48" customFormat="1" ht="140.25" x14ac:dyDescent="0.25">
      <c r="A108" s="1" t="s">
        <v>446</v>
      </c>
      <c r="B108" s="56" t="s">
        <v>30</v>
      </c>
      <c r="C108" s="43" t="s">
        <v>447</v>
      </c>
      <c r="D108" s="43" t="s">
        <v>448</v>
      </c>
      <c r="E108" s="43" t="s">
        <v>449</v>
      </c>
      <c r="F108" s="65" t="s">
        <v>450</v>
      </c>
      <c r="G108" s="5" t="s">
        <v>71</v>
      </c>
      <c r="H108" s="5">
        <v>0</v>
      </c>
      <c r="I108" s="5">
        <v>471010000</v>
      </c>
      <c r="J108" s="6" t="s">
        <v>32</v>
      </c>
      <c r="K108" s="58" t="s">
        <v>60</v>
      </c>
      <c r="L108" s="3" t="s">
        <v>103</v>
      </c>
      <c r="M108" s="5" t="s">
        <v>73</v>
      </c>
      <c r="N108" s="6" t="s">
        <v>74</v>
      </c>
      <c r="O108" s="5" t="s">
        <v>75</v>
      </c>
      <c r="P108" s="42">
        <v>796</v>
      </c>
      <c r="Q108" s="43" t="s">
        <v>76</v>
      </c>
      <c r="R108" s="50">
        <v>1</v>
      </c>
      <c r="S108" s="66">
        <v>89000</v>
      </c>
      <c r="T108" s="52">
        <f t="shared" si="12"/>
        <v>89000</v>
      </c>
      <c r="U108" s="52">
        <f t="shared" si="11"/>
        <v>99680.000000000015</v>
      </c>
      <c r="V108" s="42"/>
      <c r="W108" s="6">
        <v>2014</v>
      </c>
      <c r="X108" s="3" t="s">
        <v>496</v>
      </c>
    </row>
    <row r="109" spans="1:24" s="11" customFormat="1" ht="127.5" x14ac:dyDescent="0.2">
      <c r="A109" s="1" t="s">
        <v>451</v>
      </c>
      <c r="B109" s="56" t="s">
        <v>30</v>
      </c>
      <c r="C109" s="16" t="s">
        <v>452</v>
      </c>
      <c r="D109" s="16" t="s">
        <v>453</v>
      </c>
      <c r="E109" s="16" t="s">
        <v>454</v>
      </c>
      <c r="F109" s="4" t="s">
        <v>455</v>
      </c>
      <c r="G109" s="5" t="s">
        <v>71</v>
      </c>
      <c r="H109" s="5">
        <v>0</v>
      </c>
      <c r="I109" s="5">
        <v>471010000</v>
      </c>
      <c r="J109" s="6" t="s">
        <v>32</v>
      </c>
      <c r="K109" s="58" t="s">
        <v>60</v>
      </c>
      <c r="L109" s="59" t="s">
        <v>103</v>
      </c>
      <c r="M109" s="5" t="s">
        <v>73</v>
      </c>
      <c r="N109" s="5" t="s">
        <v>74</v>
      </c>
      <c r="O109" s="5" t="s">
        <v>75</v>
      </c>
      <c r="P109" s="60">
        <v>796</v>
      </c>
      <c r="Q109" s="61" t="s">
        <v>76</v>
      </c>
      <c r="R109" s="45">
        <v>5</v>
      </c>
      <c r="S109" s="46">
        <v>1100</v>
      </c>
      <c r="T109" s="52">
        <f t="shared" si="12"/>
        <v>5500</v>
      </c>
      <c r="U109" s="52">
        <f t="shared" si="11"/>
        <v>6160.0000000000009</v>
      </c>
      <c r="V109" s="42"/>
      <c r="W109" s="6">
        <v>2014</v>
      </c>
      <c r="X109" s="3" t="s">
        <v>496</v>
      </c>
    </row>
    <row r="110" spans="1:24" s="11" customFormat="1" ht="127.5" x14ac:dyDescent="0.2">
      <c r="A110" s="1" t="s">
        <v>456</v>
      </c>
      <c r="B110" s="56" t="s">
        <v>30</v>
      </c>
      <c r="C110" s="16" t="s">
        <v>452</v>
      </c>
      <c r="D110" s="16" t="s">
        <v>453</v>
      </c>
      <c r="E110" s="16" t="s">
        <v>454</v>
      </c>
      <c r="F110" s="4" t="s">
        <v>457</v>
      </c>
      <c r="G110" s="5" t="s">
        <v>71</v>
      </c>
      <c r="H110" s="5">
        <v>0</v>
      </c>
      <c r="I110" s="5">
        <v>471010000</v>
      </c>
      <c r="J110" s="6" t="s">
        <v>32</v>
      </c>
      <c r="K110" s="58" t="s">
        <v>60</v>
      </c>
      <c r="L110" s="59" t="s">
        <v>103</v>
      </c>
      <c r="M110" s="5" t="s">
        <v>73</v>
      </c>
      <c r="N110" s="5" t="s">
        <v>74</v>
      </c>
      <c r="O110" s="5" t="s">
        <v>75</v>
      </c>
      <c r="P110" s="60">
        <v>796</v>
      </c>
      <c r="Q110" s="61" t="s">
        <v>76</v>
      </c>
      <c r="R110" s="45">
        <v>5</v>
      </c>
      <c r="S110" s="46">
        <v>825</v>
      </c>
      <c r="T110" s="52">
        <f t="shared" si="12"/>
        <v>4125</v>
      </c>
      <c r="U110" s="52">
        <f t="shared" si="11"/>
        <v>4620</v>
      </c>
      <c r="V110" s="42"/>
      <c r="W110" s="6">
        <v>2014</v>
      </c>
      <c r="X110" s="3" t="s">
        <v>496</v>
      </c>
    </row>
    <row r="111" spans="1:24" s="11" customFormat="1" ht="89.25" x14ac:dyDescent="0.2">
      <c r="A111" s="1" t="s">
        <v>458</v>
      </c>
      <c r="B111" s="56" t="s">
        <v>30</v>
      </c>
      <c r="C111" s="16" t="s">
        <v>459</v>
      </c>
      <c r="D111" s="16" t="s">
        <v>460</v>
      </c>
      <c r="E111" s="16" t="s">
        <v>461</v>
      </c>
      <c r="F111" s="4" t="s">
        <v>462</v>
      </c>
      <c r="G111" s="5" t="s">
        <v>71</v>
      </c>
      <c r="H111" s="5">
        <v>0</v>
      </c>
      <c r="I111" s="5">
        <v>471010000</v>
      </c>
      <c r="J111" s="6" t="s">
        <v>32</v>
      </c>
      <c r="K111" s="58" t="s">
        <v>60</v>
      </c>
      <c r="L111" s="59" t="s">
        <v>103</v>
      </c>
      <c r="M111" s="5" t="s">
        <v>73</v>
      </c>
      <c r="N111" s="5" t="s">
        <v>74</v>
      </c>
      <c r="O111" s="5" t="s">
        <v>75</v>
      </c>
      <c r="P111" s="60">
        <v>796</v>
      </c>
      <c r="Q111" s="61" t="s">
        <v>76</v>
      </c>
      <c r="R111" s="45">
        <v>48</v>
      </c>
      <c r="S111" s="46">
        <v>185</v>
      </c>
      <c r="T111" s="52">
        <f t="shared" si="12"/>
        <v>8880</v>
      </c>
      <c r="U111" s="52">
        <f t="shared" si="11"/>
        <v>9945.6</v>
      </c>
      <c r="V111" s="42"/>
      <c r="W111" s="6">
        <v>2014</v>
      </c>
      <c r="X111" s="3" t="s">
        <v>496</v>
      </c>
    </row>
    <row r="112" spans="1:24" s="11" customFormat="1" ht="89.25" x14ac:dyDescent="0.2">
      <c r="A112" s="1" t="s">
        <v>463</v>
      </c>
      <c r="B112" s="56" t="s">
        <v>30</v>
      </c>
      <c r="C112" s="16" t="s">
        <v>464</v>
      </c>
      <c r="D112" s="16" t="s">
        <v>465</v>
      </c>
      <c r="E112" s="16" t="s">
        <v>466</v>
      </c>
      <c r="F112" s="4" t="s">
        <v>467</v>
      </c>
      <c r="G112" s="5" t="s">
        <v>71</v>
      </c>
      <c r="H112" s="5">
        <v>0</v>
      </c>
      <c r="I112" s="5">
        <v>471010000</v>
      </c>
      <c r="J112" s="6" t="s">
        <v>32</v>
      </c>
      <c r="K112" s="58" t="s">
        <v>60</v>
      </c>
      <c r="L112" s="59" t="s">
        <v>103</v>
      </c>
      <c r="M112" s="5" t="s">
        <v>73</v>
      </c>
      <c r="N112" s="5" t="s">
        <v>74</v>
      </c>
      <c r="O112" s="5" t="s">
        <v>75</v>
      </c>
      <c r="P112" s="60">
        <v>796</v>
      </c>
      <c r="Q112" s="61" t="s">
        <v>76</v>
      </c>
      <c r="R112" s="45">
        <v>5000</v>
      </c>
      <c r="S112" s="46">
        <v>50</v>
      </c>
      <c r="T112" s="52">
        <f t="shared" si="12"/>
        <v>250000</v>
      </c>
      <c r="U112" s="52">
        <f t="shared" si="11"/>
        <v>280000</v>
      </c>
      <c r="V112" s="42"/>
      <c r="W112" s="6">
        <v>2014</v>
      </c>
      <c r="X112" s="3" t="s">
        <v>496</v>
      </c>
    </row>
    <row r="113" spans="1:24" s="11" customFormat="1" ht="89.25" x14ac:dyDescent="0.2">
      <c r="A113" s="1" t="s">
        <v>468</v>
      </c>
      <c r="B113" s="56" t="s">
        <v>30</v>
      </c>
      <c r="C113" s="16" t="s">
        <v>469</v>
      </c>
      <c r="D113" s="16" t="s">
        <v>470</v>
      </c>
      <c r="E113" s="16" t="s">
        <v>471</v>
      </c>
      <c r="F113" s="4" t="s">
        <v>472</v>
      </c>
      <c r="G113" s="5" t="s">
        <v>71</v>
      </c>
      <c r="H113" s="5">
        <v>0</v>
      </c>
      <c r="I113" s="5">
        <v>471010000</v>
      </c>
      <c r="J113" s="6" t="s">
        <v>32</v>
      </c>
      <c r="K113" s="58" t="s">
        <v>60</v>
      </c>
      <c r="L113" s="59" t="s">
        <v>103</v>
      </c>
      <c r="M113" s="5" t="s">
        <v>73</v>
      </c>
      <c r="N113" s="5" t="s">
        <v>74</v>
      </c>
      <c r="O113" s="5" t="s">
        <v>75</v>
      </c>
      <c r="P113" s="60">
        <v>796</v>
      </c>
      <c r="Q113" s="61" t="s">
        <v>76</v>
      </c>
      <c r="R113" s="45">
        <v>10</v>
      </c>
      <c r="S113" s="46">
        <v>868</v>
      </c>
      <c r="T113" s="52">
        <f t="shared" si="12"/>
        <v>8680</v>
      </c>
      <c r="U113" s="52">
        <f t="shared" si="11"/>
        <v>9721.6</v>
      </c>
      <c r="V113" s="42"/>
      <c r="W113" s="6">
        <v>2014</v>
      </c>
      <c r="X113" s="3" t="s">
        <v>496</v>
      </c>
    </row>
    <row r="114" spans="1:24" s="11" customFormat="1" ht="89.25" x14ac:dyDescent="0.2">
      <c r="A114" s="1" t="s">
        <v>473</v>
      </c>
      <c r="B114" s="56" t="s">
        <v>30</v>
      </c>
      <c r="C114" s="16" t="s">
        <v>474</v>
      </c>
      <c r="D114" s="16" t="s">
        <v>475</v>
      </c>
      <c r="E114" s="16" t="s">
        <v>476</v>
      </c>
      <c r="F114" s="4" t="s">
        <v>477</v>
      </c>
      <c r="G114" s="5" t="s">
        <v>71</v>
      </c>
      <c r="H114" s="5">
        <v>0</v>
      </c>
      <c r="I114" s="5">
        <v>471010000</v>
      </c>
      <c r="J114" s="6" t="s">
        <v>32</v>
      </c>
      <c r="K114" s="58" t="s">
        <v>60</v>
      </c>
      <c r="L114" s="59" t="s">
        <v>103</v>
      </c>
      <c r="M114" s="5" t="s">
        <v>73</v>
      </c>
      <c r="N114" s="5" t="s">
        <v>74</v>
      </c>
      <c r="O114" s="5" t="s">
        <v>75</v>
      </c>
      <c r="P114" s="60">
        <v>796</v>
      </c>
      <c r="Q114" s="61" t="s">
        <v>76</v>
      </c>
      <c r="R114" s="45">
        <v>20</v>
      </c>
      <c r="S114" s="46">
        <v>1130</v>
      </c>
      <c r="T114" s="52">
        <f t="shared" si="12"/>
        <v>22600</v>
      </c>
      <c r="U114" s="52">
        <f t="shared" si="11"/>
        <v>25312.000000000004</v>
      </c>
      <c r="V114" s="42"/>
      <c r="W114" s="6">
        <v>2014</v>
      </c>
      <c r="X114" s="3" t="s">
        <v>496</v>
      </c>
    </row>
    <row r="115" spans="1:24" s="11" customFormat="1" ht="89.25" x14ac:dyDescent="0.2">
      <c r="A115" s="1" t="s">
        <v>478</v>
      </c>
      <c r="B115" s="56" t="s">
        <v>30</v>
      </c>
      <c r="C115" s="16" t="s">
        <v>479</v>
      </c>
      <c r="D115" s="16" t="s">
        <v>480</v>
      </c>
      <c r="E115" s="16" t="s">
        <v>481</v>
      </c>
      <c r="F115" s="4" t="s">
        <v>482</v>
      </c>
      <c r="G115" s="5" t="s">
        <v>71</v>
      </c>
      <c r="H115" s="5">
        <v>0</v>
      </c>
      <c r="I115" s="5">
        <v>471010000</v>
      </c>
      <c r="J115" s="6" t="s">
        <v>32</v>
      </c>
      <c r="K115" s="58" t="s">
        <v>60</v>
      </c>
      <c r="L115" s="59" t="s">
        <v>103</v>
      </c>
      <c r="M115" s="5" t="s">
        <v>73</v>
      </c>
      <c r="N115" s="5" t="s">
        <v>74</v>
      </c>
      <c r="O115" s="5" t="s">
        <v>75</v>
      </c>
      <c r="P115" s="60">
        <v>796</v>
      </c>
      <c r="Q115" s="61" t="s">
        <v>76</v>
      </c>
      <c r="R115" s="45">
        <v>2</v>
      </c>
      <c r="S115" s="46">
        <v>20000</v>
      </c>
      <c r="T115" s="52">
        <f t="shared" si="12"/>
        <v>40000</v>
      </c>
      <c r="U115" s="52">
        <f t="shared" si="11"/>
        <v>44800.000000000007</v>
      </c>
      <c r="V115" s="42"/>
      <c r="W115" s="6">
        <v>2014</v>
      </c>
      <c r="X115" s="3" t="s">
        <v>496</v>
      </c>
    </row>
    <row r="116" spans="1:24" s="93" customFormat="1" ht="63.75" x14ac:dyDescent="0.2">
      <c r="A116" s="79" t="s">
        <v>621</v>
      </c>
      <c r="B116" s="80" t="s">
        <v>30</v>
      </c>
      <c r="C116" s="94" t="s">
        <v>622</v>
      </c>
      <c r="D116" s="94" t="s">
        <v>623</v>
      </c>
      <c r="E116" s="95" t="s">
        <v>624</v>
      </c>
      <c r="F116" s="94" t="s">
        <v>625</v>
      </c>
      <c r="G116" s="96" t="s">
        <v>31</v>
      </c>
      <c r="H116" s="96">
        <v>50</v>
      </c>
      <c r="I116" s="96">
        <v>471010000</v>
      </c>
      <c r="J116" s="88" t="s">
        <v>32</v>
      </c>
      <c r="K116" s="94" t="s">
        <v>198</v>
      </c>
      <c r="L116" s="97" t="s">
        <v>72</v>
      </c>
      <c r="M116" s="96" t="s">
        <v>73</v>
      </c>
      <c r="N116" s="94" t="s">
        <v>74</v>
      </c>
      <c r="O116" s="96" t="s">
        <v>597</v>
      </c>
      <c r="P116" s="94">
        <v>796</v>
      </c>
      <c r="Q116" s="94" t="s">
        <v>76</v>
      </c>
      <c r="R116" s="98">
        <v>8</v>
      </c>
      <c r="S116" s="99">
        <v>17000</v>
      </c>
      <c r="T116" s="100">
        <f t="shared" si="12"/>
        <v>136000</v>
      </c>
      <c r="U116" s="101">
        <f t="shared" ref="U116" si="13">T116+(T116*12%)</f>
        <v>152320</v>
      </c>
      <c r="V116" s="94" t="s">
        <v>598</v>
      </c>
      <c r="W116" s="88">
        <v>2014</v>
      </c>
      <c r="X116" s="3" t="s">
        <v>657</v>
      </c>
    </row>
    <row r="117" spans="1:24" s="20" customFormat="1" x14ac:dyDescent="0.25">
      <c r="A117" s="67" t="s">
        <v>35</v>
      </c>
      <c r="B117" s="15"/>
      <c r="C117" s="16"/>
      <c r="D117" s="2"/>
      <c r="E117" s="16"/>
      <c r="F117" s="2"/>
      <c r="G117" s="6"/>
      <c r="H117" s="6"/>
      <c r="I117" s="6"/>
      <c r="J117" s="6"/>
      <c r="K117" s="17"/>
      <c r="L117" s="6"/>
      <c r="M117" s="6"/>
      <c r="N117" s="6"/>
      <c r="O117" s="6"/>
      <c r="P117" s="18"/>
      <c r="Q117" s="16"/>
      <c r="R117" s="18"/>
      <c r="S117" s="19"/>
      <c r="T117" s="23">
        <f>SUM(T17:T116)</f>
        <v>89551179.514885709</v>
      </c>
      <c r="U117" s="23">
        <f>SUM(U17:U116)</f>
        <v>100297321.05667199</v>
      </c>
      <c r="V117" s="16"/>
      <c r="W117" s="6"/>
      <c r="X117" s="16"/>
    </row>
    <row r="118" spans="1:24" s="20" customFormat="1" x14ac:dyDescent="0.25">
      <c r="A118" s="14" t="s">
        <v>38</v>
      </c>
      <c r="B118" s="15"/>
      <c r="C118" s="16"/>
      <c r="D118" s="2"/>
      <c r="E118" s="16"/>
      <c r="F118" s="2"/>
      <c r="G118" s="6"/>
      <c r="H118" s="6"/>
      <c r="I118" s="6"/>
      <c r="J118" s="6"/>
      <c r="K118" s="17"/>
      <c r="L118" s="6"/>
      <c r="M118" s="6"/>
      <c r="N118" s="6"/>
      <c r="O118" s="6"/>
      <c r="P118" s="18"/>
      <c r="Q118" s="16"/>
      <c r="R118" s="18"/>
      <c r="S118" s="19"/>
      <c r="T118" s="10"/>
      <c r="U118" s="10"/>
      <c r="V118" s="16"/>
      <c r="W118" s="6"/>
      <c r="X118" s="16"/>
    </row>
    <row r="119" spans="1:24" s="20" customFormat="1" x14ac:dyDescent="0.25">
      <c r="A119" s="68" t="s">
        <v>27</v>
      </c>
      <c r="B119" s="15"/>
      <c r="C119" s="16"/>
      <c r="D119" s="2"/>
      <c r="E119" s="16"/>
      <c r="F119" s="2"/>
      <c r="G119" s="6"/>
      <c r="H119" s="6"/>
      <c r="I119" s="6"/>
      <c r="J119" s="6"/>
      <c r="K119" s="17"/>
      <c r="L119" s="6"/>
      <c r="M119" s="6"/>
      <c r="N119" s="6"/>
      <c r="O119" s="6"/>
      <c r="P119" s="18"/>
      <c r="Q119" s="16"/>
      <c r="R119" s="18"/>
      <c r="S119" s="19"/>
      <c r="T119" s="10"/>
      <c r="U119" s="10"/>
      <c r="V119" s="16"/>
      <c r="W119" s="6"/>
      <c r="X119" s="16"/>
    </row>
    <row r="120" spans="1:24" s="48" customFormat="1" ht="89.25" x14ac:dyDescent="0.25">
      <c r="A120" s="1" t="s">
        <v>193</v>
      </c>
      <c r="B120" s="2" t="s">
        <v>30</v>
      </c>
      <c r="C120" s="3" t="s">
        <v>181</v>
      </c>
      <c r="D120" s="42" t="s">
        <v>182</v>
      </c>
      <c r="E120" s="43" t="s">
        <v>183</v>
      </c>
      <c r="F120" s="4" t="s">
        <v>184</v>
      </c>
      <c r="G120" s="5" t="s">
        <v>197</v>
      </c>
      <c r="H120" s="5">
        <v>0</v>
      </c>
      <c r="I120" s="5">
        <v>471010000</v>
      </c>
      <c r="J120" s="6" t="s">
        <v>32</v>
      </c>
      <c r="K120" s="6" t="s">
        <v>198</v>
      </c>
      <c r="L120" s="3" t="s">
        <v>185</v>
      </c>
      <c r="M120" s="5" t="s">
        <v>73</v>
      </c>
      <c r="N120" s="5" t="s">
        <v>74</v>
      </c>
      <c r="O120" s="5" t="s">
        <v>75</v>
      </c>
      <c r="P120" s="42">
        <v>796</v>
      </c>
      <c r="Q120" s="44" t="s">
        <v>76</v>
      </c>
      <c r="R120" s="45">
        <v>1</v>
      </c>
      <c r="S120" s="46">
        <v>93</v>
      </c>
      <c r="T120" s="46">
        <f t="shared" ref="T120:T123" si="14">S120*R120</f>
        <v>93</v>
      </c>
      <c r="U120" s="47">
        <f t="shared" ref="U120:U123" si="15">T120*1.12</f>
        <v>104.16000000000001</v>
      </c>
      <c r="V120" s="42"/>
      <c r="W120" s="6">
        <v>2014</v>
      </c>
      <c r="X120" s="42"/>
    </row>
    <row r="121" spans="1:24" s="48" customFormat="1" ht="89.25" x14ac:dyDescent="0.25">
      <c r="A121" s="1" t="s">
        <v>194</v>
      </c>
      <c r="B121" s="2" t="s">
        <v>30</v>
      </c>
      <c r="C121" s="3" t="s">
        <v>181</v>
      </c>
      <c r="D121" s="42" t="s">
        <v>182</v>
      </c>
      <c r="E121" s="43" t="s">
        <v>183</v>
      </c>
      <c r="F121" s="4" t="s">
        <v>187</v>
      </c>
      <c r="G121" s="5" t="s">
        <v>197</v>
      </c>
      <c r="H121" s="5">
        <v>0</v>
      </c>
      <c r="I121" s="5">
        <v>471010000</v>
      </c>
      <c r="J121" s="6" t="s">
        <v>32</v>
      </c>
      <c r="K121" s="6" t="s">
        <v>198</v>
      </c>
      <c r="L121" s="3" t="s">
        <v>186</v>
      </c>
      <c r="M121" s="5" t="s">
        <v>73</v>
      </c>
      <c r="N121" s="5" t="s">
        <v>74</v>
      </c>
      <c r="O121" s="5" t="s">
        <v>75</v>
      </c>
      <c r="P121" s="42">
        <v>796</v>
      </c>
      <c r="Q121" s="44" t="s">
        <v>76</v>
      </c>
      <c r="R121" s="45">
        <v>17</v>
      </c>
      <c r="S121" s="46">
        <v>133.33000000000001</v>
      </c>
      <c r="T121" s="46">
        <f t="shared" si="14"/>
        <v>2266.61</v>
      </c>
      <c r="U121" s="47">
        <f t="shared" si="15"/>
        <v>2538.6032000000005</v>
      </c>
      <c r="V121" s="42"/>
      <c r="W121" s="6">
        <v>2014</v>
      </c>
      <c r="X121" s="42"/>
    </row>
    <row r="122" spans="1:24" s="48" customFormat="1" ht="89.25" x14ac:dyDescent="0.25">
      <c r="A122" s="1" t="s">
        <v>195</v>
      </c>
      <c r="B122" s="2" t="s">
        <v>30</v>
      </c>
      <c r="C122" s="3" t="s">
        <v>181</v>
      </c>
      <c r="D122" s="42" t="s">
        <v>182</v>
      </c>
      <c r="E122" s="43" t="s">
        <v>183</v>
      </c>
      <c r="F122" s="4" t="s">
        <v>189</v>
      </c>
      <c r="G122" s="5" t="s">
        <v>197</v>
      </c>
      <c r="H122" s="5">
        <v>0</v>
      </c>
      <c r="I122" s="5">
        <v>471010000</v>
      </c>
      <c r="J122" s="6" t="s">
        <v>32</v>
      </c>
      <c r="K122" s="6" t="s">
        <v>198</v>
      </c>
      <c r="L122" s="3" t="s">
        <v>186</v>
      </c>
      <c r="M122" s="5" t="s">
        <v>73</v>
      </c>
      <c r="N122" s="5" t="s">
        <v>74</v>
      </c>
      <c r="O122" s="5" t="s">
        <v>75</v>
      </c>
      <c r="P122" s="42">
        <v>796</v>
      </c>
      <c r="Q122" s="44" t="s">
        <v>76</v>
      </c>
      <c r="R122" s="45">
        <v>17</v>
      </c>
      <c r="S122" s="46">
        <v>163.33000000000001</v>
      </c>
      <c r="T122" s="46">
        <f t="shared" si="14"/>
        <v>2776.61</v>
      </c>
      <c r="U122" s="47">
        <f t="shared" si="15"/>
        <v>3109.8032000000003</v>
      </c>
      <c r="V122" s="42"/>
      <c r="W122" s="6">
        <v>2014</v>
      </c>
      <c r="X122" s="42"/>
    </row>
    <row r="123" spans="1:24" s="48" customFormat="1" ht="89.25" x14ac:dyDescent="0.25">
      <c r="A123" s="1" t="s">
        <v>196</v>
      </c>
      <c r="B123" s="2" t="s">
        <v>30</v>
      </c>
      <c r="C123" s="3" t="s">
        <v>181</v>
      </c>
      <c r="D123" s="42" t="s">
        <v>182</v>
      </c>
      <c r="E123" s="43" t="s">
        <v>183</v>
      </c>
      <c r="F123" s="4" t="s">
        <v>191</v>
      </c>
      <c r="G123" s="5" t="s">
        <v>197</v>
      </c>
      <c r="H123" s="5">
        <v>0</v>
      </c>
      <c r="I123" s="5">
        <v>471010000</v>
      </c>
      <c r="J123" s="6" t="s">
        <v>32</v>
      </c>
      <c r="K123" s="6" t="s">
        <v>198</v>
      </c>
      <c r="L123" s="3" t="s">
        <v>186</v>
      </c>
      <c r="M123" s="5" t="s">
        <v>73</v>
      </c>
      <c r="N123" s="5" t="s">
        <v>74</v>
      </c>
      <c r="O123" s="5" t="s">
        <v>75</v>
      </c>
      <c r="P123" s="42">
        <v>796</v>
      </c>
      <c r="Q123" s="44" t="s">
        <v>76</v>
      </c>
      <c r="R123" s="45">
        <v>7</v>
      </c>
      <c r="S123" s="46">
        <v>246</v>
      </c>
      <c r="T123" s="46">
        <f t="shared" si="14"/>
        <v>1722</v>
      </c>
      <c r="U123" s="47">
        <f t="shared" si="15"/>
        <v>1928.64</v>
      </c>
      <c r="V123" s="42"/>
      <c r="W123" s="6">
        <v>2014</v>
      </c>
      <c r="X123" s="42"/>
    </row>
    <row r="124" spans="1:24" s="11" customFormat="1" ht="63.75" x14ac:dyDescent="0.2">
      <c r="A124" s="1" t="s">
        <v>81</v>
      </c>
      <c r="B124" s="2" t="s">
        <v>30</v>
      </c>
      <c r="C124" s="3" t="s">
        <v>79</v>
      </c>
      <c r="D124" s="16" t="s">
        <v>77</v>
      </c>
      <c r="E124" s="3" t="s">
        <v>78</v>
      </c>
      <c r="F124" s="16" t="s">
        <v>80</v>
      </c>
      <c r="G124" s="5" t="s">
        <v>71</v>
      </c>
      <c r="H124" s="5">
        <v>0</v>
      </c>
      <c r="I124" s="5">
        <v>471010000</v>
      </c>
      <c r="J124" s="6" t="s">
        <v>32</v>
      </c>
      <c r="K124" s="17" t="s">
        <v>41</v>
      </c>
      <c r="L124" s="5" t="s">
        <v>72</v>
      </c>
      <c r="M124" s="5" t="s">
        <v>73</v>
      </c>
      <c r="N124" s="17" t="s">
        <v>74</v>
      </c>
      <c r="O124" s="5" t="s">
        <v>75</v>
      </c>
      <c r="P124" s="42">
        <v>796</v>
      </c>
      <c r="Q124" s="49" t="s">
        <v>76</v>
      </c>
      <c r="R124" s="50">
        <v>50</v>
      </c>
      <c r="S124" s="51">
        <v>2750</v>
      </c>
      <c r="T124" s="52">
        <f t="shared" ref="T124:T218" si="16">R124*S124</f>
        <v>137500</v>
      </c>
      <c r="U124" s="47">
        <f t="shared" ref="U124:U131" si="17">T124+(T124*12%)</f>
        <v>154000</v>
      </c>
      <c r="V124" s="42"/>
      <c r="W124" s="6">
        <v>2014</v>
      </c>
      <c r="X124" s="42"/>
    </row>
    <row r="125" spans="1:24" s="93" customFormat="1" ht="63.75" x14ac:dyDescent="0.2">
      <c r="A125" s="79" t="s">
        <v>620</v>
      </c>
      <c r="B125" s="80" t="s">
        <v>30</v>
      </c>
      <c r="C125" s="94" t="s">
        <v>593</v>
      </c>
      <c r="D125" s="94" t="s">
        <v>594</v>
      </c>
      <c r="E125" s="95" t="s">
        <v>595</v>
      </c>
      <c r="F125" s="94" t="s">
        <v>596</v>
      </c>
      <c r="G125" s="96" t="s">
        <v>31</v>
      </c>
      <c r="H125" s="96">
        <v>50</v>
      </c>
      <c r="I125" s="96">
        <v>471010000</v>
      </c>
      <c r="J125" s="88" t="s">
        <v>32</v>
      </c>
      <c r="K125" s="17" t="s">
        <v>41</v>
      </c>
      <c r="L125" s="97" t="s">
        <v>72</v>
      </c>
      <c r="M125" s="96" t="s">
        <v>73</v>
      </c>
      <c r="N125" s="94" t="s">
        <v>74</v>
      </c>
      <c r="O125" s="96" t="s">
        <v>75</v>
      </c>
      <c r="P125" s="94">
        <v>796</v>
      </c>
      <c r="Q125" s="94" t="s">
        <v>76</v>
      </c>
      <c r="R125" s="98">
        <v>24</v>
      </c>
      <c r="S125" s="99">
        <v>20000</v>
      </c>
      <c r="T125" s="100">
        <f t="shared" si="16"/>
        <v>480000</v>
      </c>
      <c r="U125" s="101">
        <f t="shared" si="17"/>
        <v>537600</v>
      </c>
      <c r="V125" s="94"/>
      <c r="W125" s="88">
        <v>2014</v>
      </c>
      <c r="X125" s="94"/>
    </row>
    <row r="126" spans="1:24" s="93" customFormat="1" ht="63.75" x14ac:dyDescent="0.2">
      <c r="A126" s="79" t="s">
        <v>615</v>
      </c>
      <c r="B126" s="80" t="s">
        <v>30</v>
      </c>
      <c r="C126" s="95" t="s">
        <v>599</v>
      </c>
      <c r="D126" s="94" t="s">
        <v>594</v>
      </c>
      <c r="E126" s="94" t="s">
        <v>600</v>
      </c>
      <c r="F126" s="94" t="s">
        <v>601</v>
      </c>
      <c r="G126" s="96" t="s">
        <v>31</v>
      </c>
      <c r="H126" s="96">
        <v>50</v>
      </c>
      <c r="I126" s="96">
        <v>471010000</v>
      </c>
      <c r="J126" s="88" t="s">
        <v>32</v>
      </c>
      <c r="K126" s="17" t="s">
        <v>41</v>
      </c>
      <c r="L126" s="97" t="s">
        <v>72</v>
      </c>
      <c r="M126" s="96" t="s">
        <v>73</v>
      </c>
      <c r="N126" s="94" t="s">
        <v>74</v>
      </c>
      <c r="O126" s="96" t="s">
        <v>75</v>
      </c>
      <c r="P126" s="94">
        <v>796</v>
      </c>
      <c r="Q126" s="94" t="s">
        <v>76</v>
      </c>
      <c r="R126" s="98">
        <v>24</v>
      </c>
      <c r="S126" s="99">
        <v>20000</v>
      </c>
      <c r="T126" s="100">
        <f t="shared" si="16"/>
        <v>480000</v>
      </c>
      <c r="U126" s="101">
        <f t="shared" si="17"/>
        <v>537600</v>
      </c>
      <c r="V126" s="94"/>
      <c r="W126" s="88">
        <v>2014</v>
      </c>
      <c r="X126" s="94"/>
    </row>
    <row r="127" spans="1:24" s="93" customFormat="1" ht="63.75" x14ac:dyDescent="0.2">
      <c r="A127" s="79" t="s">
        <v>616</v>
      </c>
      <c r="B127" s="80" t="s">
        <v>30</v>
      </c>
      <c r="C127" s="95" t="s">
        <v>603</v>
      </c>
      <c r="D127" s="94" t="s">
        <v>594</v>
      </c>
      <c r="E127" s="95" t="s">
        <v>604</v>
      </c>
      <c r="F127" s="94" t="s">
        <v>605</v>
      </c>
      <c r="G127" s="96" t="s">
        <v>31</v>
      </c>
      <c r="H127" s="96">
        <v>50</v>
      </c>
      <c r="I127" s="96">
        <v>471010000</v>
      </c>
      <c r="J127" s="88" t="s">
        <v>32</v>
      </c>
      <c r="K127" s="17" t="s">
        <v>41</v>
      </c>
      <c r="L127" s="97" t="s">
        <v>72</v>
      </c>
      <c r="M127" s="96" t="s">
        <v>73</v>
      </c>
      <c r="N127" s="94" t="s">
        <v>74</v>
      </c>
      <c r="O127" s="96" t="s">
        <v>75</v>
      </c>
      <c r="P127" s="94">
        <v>796</v>
      </c>
      <c r="Q127" s="94" t="s">
        <v>76</v>
      </c>
      <c r="R127" s="98">
        <v>24</v>
      </c>
      <c r="S127" s="99">
        <v>20000</v>
      </c>
      <c r="T127" s="100">
        <f t="shared" si="16"/>
        <v>480000</v>
      </c>
      <c r="U127" s="101">
        <f t="shared" si="17"/>
        <v>537600</v>
      </c>
      <c r="V127" s="94"/>
      <c r="W127" s="88">
        <v>2014</v>
      </c>
      <c r="X127" s="94"/>
    </row>
    <row r="128" spans="1:24" s="93" customFormat="1" ht="63.75" x14ac:dyDescent="0.2">
      <c r="A128" s="79" t="s">
        <v>617</v>
      </c>
      <c r="B128" s="80" t="s">
        <v>30</v>
      </c>
      <c r="C128" s="95" t="s">
        <v>607</v>
      </c>
      <c r="D128" s="94" t="s">
        <v>594</v>
      </c>
      <c r="E128" s="95" t="s">
        <v>608</v>
      </c>
      <c r="F128" s="94" t="s">
        <v>609</v>
      </c>
      <c r="G128" s="96" t="s">
        <v>31</v>
      </c>
      <c r="H128" s="96">
        <v>50</v>
      </c>
      <c r="I128" s="96">
        <v>471010000</v>
      </c>
      <c r="J128" s="88" t="s">
        <v>32</v>
      </c>
      <c r="K128" s="17" t="s">
        <v>41</v>
      </c>
      <c r="L128" s="97" t="s">
        <v>72</v>
      </c>
      <c r="M128" s="96" t="s">
        <v>73</v>
      </c>
      <c r="N128" s="94" t="s">
        <v>74</v>
      </c>
      <c r="O128" s="96" t="s">
        <v>75</v>
      </c>
      <c r="P128" s="94">
        <v>796</v>
      </c>
      <c r="Q128" s="94" t="s">
        <v>76</v>
      </c>
      <c r="R128" s="98">
        <v>24</v>
      </c>
      <c r="S128" s="99">
        <v>20000</v>
      </c>
      <c r="T128" s="100">
        <f t="shared" si="16"/>
        <v>480000</v>
      </c>
      <c r="U128" s="101">
        <f t="shared" si="17"/>
        <v>537600</v>
      </c>
      <c r="V128" s="94"/>
      <c r="W128" s="88">
        <v>2014</v>
      </c>
      <c r="X128" s="94"/>
    </row>
    <row r="129" spans="1:24" s="93" customFormat="1" ht="63.75" x14ac:dyDescent="0.2">
      <c r="A129" s="79" t="s">
        <v>630</v>
      </c>
      <c r="B129" s="80" t="s">
        <v>30</v>
      </c>
      <c r="C129" s="94" t="s">
        <v>593</v>
      </c>
      <c r="D129" s="94" t="s">
        <v>594</v>
      </c>
      <c r="E129" s="94" t="s">
        <v>595</v>
      </c>
      <c r="F129" s="94" t="s">
        <v>629</v>
      </c>
      <c r="G129" s="96" t="s">
        <v>31</v>
      </c>
      <c r="H129" s="96">
        <v>50</v>
      </c>
      <c r="I129" s="96">
        <v>471010000</v>
      </c>
      <c r="J129" s="88" t="s">
        <v>32</v>
      </c>
      <c r="K129" s="17" t="s">
        <v>41</v>
      </c>
      <c r="L129" s="97" t="s">
        <v>72</v>
      </c>
      <c r="M129" s="96" t="s">
        <v>73</v>
      </c>
      <c r="N129" s="94" t="s">
        <v>74</v>
      </c>
      <c r="O129" s="96" t="s">
        <v>75</v>
      </c>
      <c r="P129" s="94">
        <v>796</v>
      </c>
      <c r="Q129" s="94" t="s">
        <v>76</v>
      </c>
      <c r="R129" s="98">
        <v>30</v>
      </c>
      <c r="S129" s="99">
        <v>5500</v>
      </c>
      <c r="T129" s="100">
        <f t="shared" si="16"/>
        <v>165000</v>
      </c>
      <c r="U129" s="101">
        <f t="shared" si="17"/>
        <v>184800</v>
      </c>
      <c r="V129" s="94"/>
      <c r="W129" s="88">
        <v>2014</v>
      </c>
      <c r="X129" s="94"/>
    </row>
    <row r="130" spans="1:24" s="93" customFormat="1" ht="63.75" x14ac:dyDescent="0.2">
      <c r="A130" s="79" t="s">
        <v>618</v>
      </c>
      <c r="B130" s="80" t="s">
        <v>30</v>
      </c>
      <c r="C130" s="94" t="s">
        <v>593</v>
      </c>
      <c r="D130" s="94" t="s">
        <v>594</v>
      </c>
      <c r="E130" s="95" t="s">
        <v>595</v>
      </c>
      <c r="F130" s="94" t="s">
        <v>612</v>
      </c>
      <c r="G130" s="96" t="s">
        <v>31</v>
      </c>
      <c r="H130" s="96">
        <v>50</v>
      </c>
      <c r="I130" s="96">
        <v>471010000</v>
      </c>
      <c r="J130" s="88" t="s">
        <v>32</v>
      </c>
      <c r="K130" s="17" t="s">
        <v>41</v>
      </c>
      <c r="L130" s="97" t="s">
        <v>72</v>
      </c>
      <c r="M130" s="96" t="s">
        <v>73</v>
      </c>
      <c r="N130" s="94" t="s">
        <v>74</v>
      </c>
      <c r="O130" s="96" t="s">
        <v>75</v>
      </c>
      <c r="P130" s="94">
        <v>796</v>
      </c>
      <c r="Q130" s="94" t="s">
        <v>76</v>
      </c>
      <c r="R130" s="98">
        <v>96</v>
      </c>
      <c r="S130" s="99">
        <v>6000</v>
      </c>
      <c r="T130" s="100">
        <f t="shared" si="16"/>
        <v>576000</v>
      </c>
      <c r="U130" s="101">
        <f t="shared" si="17"/>
        <v>645120</v>
      </c>
      <c r="V130" s="94"/>
      <c r="W130" s="88">
        <v>2014</v>
      </c>
      <c r="X130" s="94"/>
    </row>
    <row r="131" spans="1:24" s="93" customFormat="1" ht="63.75" x14ac:dyDescent="0.2">
      <c r="A131" s="79" t="s">
        <v>619</v>
      </c>
      <c r="B131" s="80" t="s">
        <v>30</v>
      </c>
      <c r="C131" s="94" t="s">
        <v>593</v>
      </c>
      <c r="D131" s="94" t="s">
        <v>594</v>
      </c>
      <c r="E131" s="95" t="s">
        <v>595</v>
      </c>
      <c r="F131" s="94" t="s">
        <v>614</v>
      </c>
      <c r="G131" s="96" t="s">
        <v>31</v>
      </c>
      <c r="H131" s="96">
        <v>50</v>
      </c>
      <c r="I131" s="96">
        <v>471010000</v>
      </c>
      <c r="J131" s="88" t="s">
        <v>32</v>
      </c>
      <c r="K131" s="17" t="s">
        <v>41</v>
      </c>
      <c r="L131" s="97" t="s">
        <v>72</v>
      </c>
      <c r="M131" s="96" t="s">
        <v>73</v>
      </c>
      <c r="N131" s="94" t="s">
        <v>74</v>
      </c>
      <c r="O131" s="96" t="s">
        <v>75</v>
      </c>
      <c r="P131" s="94">
        <v>796</v>
      </c>
      <c r="Q131" s="94" t="s">
        <v>76</v>
      </c>
      <c r="R131" s="98">
        <v>48</v>
      </c>
      <c r="S131" s="99">
        <v>27000</v>
      </c>
      <c r="T131" s="100">
        <f t="shared" si="16"/>
        <v>1296000</v>
      </c>
      <c r="U131" s="101">
        <f t="shared" si="17"/>
        <v>1451520</v>
      </c>
      <c r="V131" s="94"/>
      <c r="W131" s="88">
        <v>2014</v>
      </c>
      <c r="X131" s="94"/>
    </row>
    <row r="132" spans="1:24" s="11" customFormat="1" ht="63.75" x14ac:dyDescent="0.2">
      <c r="A132" s="1" t="s">
        <v>497</v>
      </c>
      <c r="B132" s="2" t="s">
        <v>30</v>
      </c>
      <c r="C132" s="3" t="s">
        <v>219</v>
      </c>
      <c r="D132" s="3" t="s">
        <v>220</v>
      </c>
      <c r="E132" s="4" t="s">
        <v>221</v>
      </c>
      <c r="F132" s="4" t="s">
        <v>222</v>
      </c>
      <c r="G132" s="5" t="s">
        <v>197</v>
      </c>
      <c r="H132" s="5">
        <v>0</v>
      </c>
      <c r="I132" s="5">
        <v>471010000</v>
      </c>
      <c r="J132" s="6" t="s">
        <v>32</v>
      </c>
      <c r="K132" s="58" t="s">
        <v>41</v>
      </c>
      <c r="L132" s="6" t="s">
        <v>224</v>
      </c>
      <c r="M132" s="5" t="s">
        <v>73</v>
      </c>
      <c r="N132" s="5" t="s">
        <v>74</v>
      </c>
      <c r="O132" s="5" t="s">
        <v>75</v>
      </c>
      <c r="P132" s="3">
        <v>166</v>
      </c>
      <c r="Q132" s="4" t="s">
        <v>225</v>
      </c>
      <c r="R132" s="8">
        <v>6</v>
      </c>
      <c r="S132" s="13">
        <v>519</v>
      </c>
      <c r="T132" s="10">
        <f t="shared" si="16"/>
        <v>3114</v>
      </c>
      <c r="U132" s="10">
        <f t="shared" ref="U132:U187" si="18">T132*1.12</f>
        <v>3487.6800000000003</v>
      </c>
      <c r="V132" s="3"/>
      <c r="W132" s="6">
        <v>2014</v>
      </c>
      <c r="X132" s="3"/>
    </row>
    <row r="133" spans="1:24" s="11" customFormat="1" ht="63.75" x14ac:dyDescent="0.2">
      <c r="A133" s="1" t="s">
        <v>498</v>
      </c>
      <c r="B133" s="2" t="s">
        <v>30</v>
      </c>
      <c r="C133" s="3" t="s">
        <v>351</v>
      </c>
      <c r="D133" s="3" t="s">
        <v>352</v>
      </c>
      <c r="E133" s="4" t="s">
        <v>353</v>
      </c>
      <c r="F133" s="4" t="s">
        <v>354</v>
      </c>
      <c r="G133" s="5" t="s">
        <v>197</v>
      </c>
      <c r="H133" s="5">
        <v>0</v>
      </c>
      <c r="I133" s="5">
        <v>471010000</v>
      </c>
      <c r="J133" s="6" t="s">
        <v>32</v>
      </c>
      <c r="K133" s="58" t="s">
        <v>41</v>
      </c>
      <c r="L133" s="6" t="s">
        <v>72</v>
      </c>
      <c r="M133" s="5" t="s">
        <v>73</v>
      </c>
      <c r="N133" s="5" t="s">
        <v>74</v>
      </c>
      <c r="O133" s="5" t="s">
        <v>75</v>
      </c>
      <c r="P133" s="53" t="s">
        <v>289</v>
      </c>
      <c r="Q133" s="4" t="s">
        <v>290</v>
      </c>
      <c r="R133" s="8">
        <v>1000</v>
      </c>
      <c r="S133" s="13">
        <v>90.28</v>
      </c>
      <c r="T133" s="10">
        <f t="shared" si="16"/>
        <v>90280</v>
      </c>
      <c r="U133" s="10">
        <f t="shared" si="18"/>
        <v>101113.60000000001</v>
      </c>
      <c r="V133" s="3"/>
      <c r="W133" s="6">
        <v>2014</v>
      </c>
      <c r="X133" s="3"/>
    </row>
    <row r="134" spans="1:24" s="11" customFormat="1" ht="63.75" x14ac:dyDescent="0.2">
      <c r="A134" s="1" t="s">
        <v>499</v>
      </c>
      <c r="B134" s="2" t="s">
        <v>30</v>
      </c>
      <c r="C134" s="3" t="s">
        <v>355</v>
      </c>
      <c r="D134" s="3" t="s">
        <v>352</v>
      </c>
      <c r="E134" s="4" t="s">
        <v>356</v>
      </c>
      <c r="F134" s="4" t="s">
        <v>357</v>
      </c>
      <c r="G134" s="5" t="s">
        <v>197</v>
      </c>
      <c r="H134" s="5">
        <v>0</v>
      </c>
      <c r="I134" s="5">
        <v>471010000</v>
      </c>
      <c r="J134" s="6" t="s">
        <v>32</v>
      </c>
      <c r="K134" s="58" t="s">
        <v>41</v>
      </c>
      <c r="L134" s="6" t="s">
        <v>72</v>
      </c>
      <c r="M134" s="5" t="s">
        <v>73</v>
      </c>
      <c r="N134" s="5" t="s">
        <v>74</v>
      </c>
      <c r="O134" s="5" t="s">
        <v>75</v>
      </c>
      <c r="P134" s="53" t="s">
        <v>289</v>
      </c>
      <c r="Q134" s="4" t="s">
        <v>290</v>
      </c>
      <c r="R134" s="8">
        <v>1000</v>
      </c>
      <c r="S134" s="13">
        <v>64.349999999999994</v>
      </c>
      <c r="T134" s="10">
        <f t="shared" si="16"/>
        <v>64349.999999999993</v>
      </c>
      <c r="U134" s="10">
        <f t="shared" si="18"/>
        <v>72072</v>
      </c>
      <c r="V134" s="3"/>
      <c r="W134" s="6">
        <v>2014</v>
      </c>
      <c r="X134" s="3"/>
    </row>
    <row r="135" spans="1:24" s="11" customFormat="1" ht="63.75" x14ac:dyDescent="0.2">
      <c r="A135" s="1" t="s">
        <v>500</v>
      </c>
      <c r="B135" s="2" t="s">
        <v>30</v>
      </c>
      <c r="C135" s="3" t="s">
        <v>359</v>
      </c>
      <c r="D135" s="3" t="s">
        <v>360</v>
      </c>
      <c r="E135" s="4" t="s">
        <v>361</v>
      </c>
      <c r="F135" s="4" t="s">
        <v>362</v>
      </c>
      <c r="G135" s="5" t="s">
        <v>197</v>
      </c>
      <c r="H135" s="5">
        <v>0</v>
      </c>
      <c r="I135" s="5">
        <v>471010000</v>
      </c>
      <c r="J135" s="6" t="s">
        <v>32</v>
      </c>
      <c r="K135" s="58" t="s">
        <v>41</v>
      </c>
      <c r="L135" s="6" t="s">
        <v>72</v>
      </c>
      <c r="M135" s="5" t="s">
        <v>73</v>
      </c>
      <c r="N135" s="5" t="s">
        <v>74</v>
      </c>
      <c r="O135" s="5" t="s">
        <v>75</v>
      </c>
      <c r="P135" s="53" t="s">
        <v>289</v>
      </c>
      <c r="Q135" s="4" t="s">
        <v>290</v>
      </c>
      <c r="R135" s="8">
        <v>100</v>
      </c>
      <c r="S135" s="13">
        <v>223.33</v>
      </c>
      <c r="T135" s="10">
        <f t="shared" si="16"/>
        <v>22333</v>
      </c>
      <c r="U135" s="10">
        <f t="shared" si="18"/>
        <v>25012.960000000003</v>
      </c>
      <c r="V135" s="3"/>
      <c r="W135" s="6">
        <v>2014</v>
      </c>
      <c r="X135" s="3"/>
    </row>
    <row r="136" spans="1:24" s="11" customFormat="1" ht="63.75" x14ac:dyDescent="0.2">
      <c r="A136" s="1" t="s">
        <v>501</v>
      </c>
      <c r="B136" s="2" t="s">
        <v>30</v>
      </c>
      <c r="C136" s="3" t="s">
        <v>364</v>
      </c>
      <c r="D136" s="3" t="s">
        <v>360</v>
      </c>
      <c r="E136" s="4" t="s">
        <v>365</v>
      </c>
      <c r="F136" s="4" t="s">
        <v>366</v>
      </c>
      <c r="G136" s="5" t="s">
        <v>197</v>
      </c>
      <c r="H136" s="5">
        <v>0</v>
      </c>
      <c r="I136" s="5">
        <v>471010000</v>
      </c>
      <c r="J136" s="6" t="s">
        <v>32</v>
      </c>
      <c r="K136" s="58" t="s">
        <v>41</v>
      </c>
      <c r="L136" s="6" t="s">
        <v>72</v>
      </c>
      <c r="M136" s="5" t="s">
        <v>73</v>
      </c>
      <c r="N136" s="5" t="s">
        <v>74</v>
      </c>
      <c r="O136" s="5" t="s">
        <v>75</v>
      </c>
      <c r="P136" s="53" t="s">
        <v>289</v>
      </c>
      <c r="Q136" s="4" t="s">
        <v>290</v>
      </c>
      <c r="R136" s="8">
        <v>100</v>
      </c>
      <c r="S136" s="13">
        <v>283.33</v>
      </c>
      <c r="T136" s="10">
        <f t="shared" si="16"/>
        <v>28333</v>
      </c>
      <c r="U136" s="10">
        <f t="shared" si="18"/>
        <v>31732.960000000003</v>
      </c>
      <c r="V136" s="3"/>
      <c r="W136" s="6">
        <v>2014</v>
      </c>
      <c r="X136" s="3"/>
    </row>
    <row r="137" spans="1:24" s="11" customFormat="1" ht="63.75" x14ac:dyDescent="0.2">
      <c r="A137" s="1" t="s">
        <v>502</v>
      </c>
      <c r="B137" s="2" t="s">
        <v>30</v>
      </c>
      <c r="C137" s="3" t="s">
        <v>368</v>
      </c>
      <c r="D137" s="3" t="s">
        <v>360</v>
      </c>
      <c r="E137" s="4" t="s">
        <v>369</v>
      </c>
      <c r="F137" s="4" t="s">
        <v>370</v>
      </c>
      <c r="G137" s="5" t="s">
        <v>197</v>
      </c>
      <c r="H137" s="5">
        <v>0</v>
      </c>
      <c r="I137" s="5">
        <v>471010000</v>
      </c>
      <c r="J137" s="6" t="s">
        <v>32</v>
      </c>
      <c r="K137" s="58" t="s">
        <v>41</v>
      </c>
      <c r="L137" s="6" t="s">
        <v>72</v>
      </c>
      <c r="M137" s="5" t="s">
        <v>73</v>
      </c>
      <c r="N137" s="5" t="s">
        <v>74</v>
      </c>
      <c r="O137" s="5" t="s">
        <v>75</v>
      </c>
      <c r="P137" s="53" t="s">
        <v>289</v>
      </c>
      <c r="Q137" s="4" t="s">
        <v>290</v>
      </c>
      <c r="R137" s="8">
        <v>100</v>
      </c>
      <c r="S137" s="13">
        <v>336.67</v>
      </c>
      <c r="T137" s="10">
        <f t="shared" si="16"/>
        <v>33667</v>
      </c>
      <c r="U137" s="10">
        <f t="shared" si="18"/>
        <v>37707.040000000001</v>
      </c>
      <c r="V137" s="3"/>
      <c r="W137" s="6">
        <v>2014</v>
      </c>
      <c r="X137" s="3"/>
    </row>
    <row r="138" spans="1:24" s="11" customFormat="1" ht="63.75" x14ac:dyDescent="0.2">
      <c r="A138" s="1" t="s">
        <v>545</v>
      </c>
      <c r="B138" s="2" t="s">
        <v>30</v>
      </c>
      <c r="C138" s="3" t="s">
        <v>474</v>
      </c>
      <c r="D138" s="3" t="s">
        <v>475</v>
      </c>
      <c r="E138" s="4" t="s">
        <v>476</v>
      </c>
      <c r="F138" s="4" t="s">
        <v>543</v>
      </c>
      <c r="G138" s="5" t="s">
        <v>197</v>
      </c>
      <c r="H138" s="5">
        <v>0</v>
      </c>
      <c r="I138" s="5">
        <v>471010000</v>
      </c>
      <c r="J138" s="6" t="s">
        <v>32</v>
      </c>
      <c r="K138" s="58" t="s">
        <v>41</v>
      </c>
      <c r="L138" s="6" t="s">
        <v>72</v>
      </c>
      <c r="M138" s="5" t="s">
        <v>73</v>
      </c>
      <c r="N138" s="5" t="s">
        <v>74</v>
      </c>
      <c r="O138" s="5" t="s">
        <v>75</v>
      </c>
      <c r="P138" s="3">
        <v>796</v>
      </c>
      <c r="Q138" s="4" t="s">
        <v>76</v>
      </c>
      <c r="R138" s="8">
        <v>50</v>
      </c>
      <c r="S138" s="13">
        <v>5856.67</v>
      </c>
      <c r="T138" s="10">
        <f t="shared" si="16"/>
        <v>292833.5</v>
      </c>
      <c r="U138" s="10">
        <f t="shared" si="18"/>
        <v>327973.52</v>
      </c>
      <c r="V138" s="3"/>
      <c r="W138" s="6">
        <v>2014</v>
      </c>
      <c r="X138" s="3"/>
    </row>
    <row r="139" spans="1:24" s="11" customFormat="1" ht="89.25" x14ac:dyDescent="0.2">
      <c r="A139" s="1" t="s">
        <v>503</v>
      </c>
      <c r="B139" s="2" t="s">
        <v>30</v>
      </c>
      <c r="C139" s="3" t="s">
        <v>227</v>
      </c>
      <c r="D139" s="3" t="s">
        <v>228</v>
      </c>
      <c r="E139" s="4" t="s">
        <v>229</v>
      </c>
      <c r="F139" s="4" t="s">
        <v>230</v>
      </c>
      <c r="G139" s="5" t="s">
        <v>197</v>
      </c>
      <c r="H139" s="5">
        <v>0</v>
      </c>
      <c r="I139" s="5">
        <v>471010000</v>
      </c>
      <c r="J139" s="6" t="s">
        <v>32</v>
      </c>
      <c r="K139" s="58" t="s">
        <v>41</v>
      </c>
      <c r="L139" s="6" t="s">
        <v>103</v>
      </c>
      <c r="M139" s="5" t="s">
        <v>73</v>
      </c>
      <c r="N139" s="5" t="s">
        <v>74</v>
      </c>
      <c r="O139" s="5" t="s">
        <v>75</v>
      </c>
      <c r="P139" s="3">
        <v>796</v>
      </c>
      <c r="Q139" s="4" t="s">
        <v>76</v>
      </c>
      <c r="R139" s="8">
        <v>36</v>
      </c>
      <c r="S139" s="13">
        <v>3310</v>
      </c>
      <c r="T139" s="10">
        <f t="shared" si="16"/>
        <v>119160</v>
      </c>
      <c r="U139" s="10">
        <f t="shared" si="18"/>
        <v>133459.20000000001</v>
      </c>
      <c r="V139" s="3"/>
      <c r="W139" s="6">
        <v>2014</v>
      </c>
      <c r="X139" s="16"/>
    </row>
    <row r="140" spans="1:24" s="11" customFormat="1" ht="89.25" x14ac:dyDescent="0.2">
      <c r="A140" s="1" t="s">
        <v>504</v>
      </c>
      <c r="B140" s="2" t="s">
        <v>30</v>
      </c>
      <c r="C140" s="16" t="s">
        <v>231</v>
      </c>
      <c r="D140" s="3" t="s">
        <v>228</v>
      </c>
      <c r="E140" s="4" t="s">
        <v>232</v>
      </c>
      <c r="F140" s="4" t="s">
        <v>233</v>
      </c>
      <c r="G140" s="5" t="s">
        <v>197</v>
      </c>
      <c r="H140" s="5">
        <v>0</v>
      </c>
      <c r="I140" s="5">
        <v>471010000</v>
      </c>
      <c r="J140" s="6" t="s">
        <v>32</v>
      </c>
      <c r="K140" s="58" t="s">
        <v>41</v>
      </c>
      <c r="L140" s="6" t="s">
        <v>103</v>
      </c>
      <c r="M140" s="5" t="s">
        <v>73</v>
      </c>
      <c r="N140" s="5" t="s">
        <v>74</v>
      </c>
      <c r="O140" s="5" t="s">
        <v>75</v>
      </c>
      <c r="P140" s="3">
        <v>796</v>
      </c>
      <c r="Q140" s="4" t="s">
        <v>76</v>
      </c>
      <c r="R140" s="8">
        <v>36</v>
      </c>
      <c r="S140" s="13">
        <v>1721</v>
      </c>
      <c r="T140" s="10">
        <f t="shared" si="16"/>
        <v>61956</v>
      </c>
      <c r="U140" s="10">
        <f t="shared" si="18"/>
        <v>69390.720000000001</v>
      </c>
      <c r="V140" s="3"/>
      <c r="W140" s="6">
        <v>2014</v>
      </c>
      <c r="X140" s="16"/>
    </row>
    <row r="141" spans="1:24" s="11" customFormat="1" ht="114.75" x14ac:dyDescent="0.2">
      <c r="A141" s="1" t="s">
        <v>556</v>
      </c>
      <c r="B141" s="2" t="s">
        <v>30</v>
      </c>
      <c r="C141" s="16" t="s">
        <v>552</v>
      </c>
      <c r="D141" s="3" t="s">
        <v>553</v>
      </c>
      <c r="E141" s="4" t="s">
        <v>554</v>
      </c>
      <c r="F141" s="4" t="s">
        <v>555</v>
      </c>
      <c r="G141" s="5" t="s">
        <v>197</v>
      </c>
      <c r="H141" s="5">
        <v>0</v>
      </c>
      <c r="I141" s="5">
        <v>471010000</v>
      </c>
      <c r="J141" s="6" t="s">
        <v>32</v>
      </c>
      <c r="K141" s="58" t="s">
        <v>41</v>
      </c>
      <c r="L141" s="6" t="s">
        <v>103</v>
      </c>
      <c r="M141" s="5" t="s">
        <v>73</v>
      </c>
      <c r="N141" s="5" t="s">
        <v>74</v>
      </c>
      <c r="O141" s="5" t="s">
        <v>75</v>
      </c>
      <c r="P141" s="3">
        <v>796</v>
      </c>
      <c r="Q141" s="4" t="s">
        <v>76</v>
      </c>
      <c r="R141" s="8">
        <v>228</v>
      </c>
      <c r="S141" s="13">
        <v>135.66999999999999</v>
      </c>
      <c r="T141" s="10">
        <f t="shared" si="16"/>
        <v>30932.76</v>
      </c>
      <c r="U141" s="10">
        <f t="shared" si="18"/>
        <v>34644.691200000001</v>
      </c>
      <c r="V141" s="3"/>
      <c r="W141" s="6">
        <v>2014</v>
      </c>
      <c r="X141" s="16"/>
    </row>
    <row r="142" spans="1:24" s="11" customFormat="1" ht="63.75" x14ac:dyDescent="0.2">
      <c r="A142" s="1" t="s">
        <v>505</v>
      </c>
      <c r="B142" s="2" t="s">
        <v>30</v>
      </c>
      <c r="C142" s="16" t="s">
        <v>373</v>
      </c>
      <c r="D142" s="3" t="s">
        <v>182</v>
      </c>
      <c r="E142" s="4" t="s">
        <v>374</v>
      </c>
      <c r="F142" s="4" t="s">
        <v>375</v>
      </c>
      <c r="G142" s="5" t="s">
        <v>197</v>
      </c>
      <c r="H142" s="5">
        <v>0</v>
      </c>
      <c r="I142" s="5">
        <v>471010000</v>
      </c>
      <c r="J142" s="6" t="s">
        <v>32</v>
      </c>
      <c r="K142" s="58" t="s">
        <v>41</v>
      </c>
      <c r="L142" s="6" t="s">
        <v>224</v>
      </c>
      <c r="M142" s="5" t="s">
        <v>73</v>
      </c>
      <c r="N142" s="5" t="s">
        <v>74</v>
      </c>
      <c r="O142" s="5" t="s">
        <v>75</v>
      </c>
      <c r="P142" s="3">
        <v>796</v>
      </c>
      <c r="Q142" s="4" t="s">
        <v>76</v>
      </c>
      <c r="R142" s="8">
        <v>72</v>
      </c>
      <c r="S142" s="13">
        <v>932.67</v>
      </c>
      <c r="T142" s="10">
        <f t="shared" si="16"/>
        <v>67152.239999999991</v>
      </c>
      <c r="U142" s="10">
        <f t="shared" si="18"/>
        <v>75210.508799999996</v>
      </c>
      <c r="V142" s="3"/>
      <c r="W142" s="6">
        <v>2014</v>
      </c>
      <c r="X142" s="3"/>
    </row>
    <row r="143" spans="1:24" s="11" customFormat="1" ht="63.75" x14ac:dyDescent="0.2">
      <c r="A143" s="1" t="s">
        <v>506</v>
      </c>
      <c r="B143" s="2" t="s">
        <v>30</v>
      </c>
      <c r="C143" s="16" t="s">
        <v>125</v>
      </c>
      <c r="D143" s="3" t="s">
        <v>126</v>
      </c>
      <c r="E143" s="12" t="s">
        <v>127</v>
      </c>
      <c r="F143" s="4" t="s">
        <v>377</v>
      </c>
      <c r="G143" s="5" t="s">
        <v>71</v>
      </c>
      <c r="H143" s="5">
        <v>0</v>
      </c>
      <c r="I143" s="5">
        <v>471010000</v>
      </c>
      <c r="J143" s="6" t="s">
        <v>32</v>
      </c>
      <c r="K143" s="58" t="s">
        <v>41</v>
      </c>
      <c r="L143" s="6" t="s">
        <v>72</v>
      </c>
      <c r="M143" s="5" t="s">
        <v>73</v>
      </c>
      <c r="N143" s="5" t="s">
        <v>104</v>
      </c>
      <c r="O143" s="5" t="s">
        <v>75</v>
      </c>
      <c r="P143" s="3">
        <v>796</v>
      </c>
      <c r="Q143" s="4" t="s">
        <v>76</v>
      </c>
      <c r="R143" s="8">
        <v>80</v>
      </c>
      <c r="S143" s="13">
        <v>24733.33</v>
      </c>
      <c r="T143" s="10">
        <f t="shared" si="16"/>
        <v>1978666.4000000001</v>
      </c>
      <c r="U143" s="10">
        <f t="shared" si="18"/>
        <v>2216106.3680000002</v>
      </c>
      <c r="V143" s="3"/>
      <c r="W143" s="6">
        <v>2014</v>
      </c>
      <c r="X143" s="3"/>
    </row>
    <row r="144" spans="1:24" s="11" customFormat="1" ht="63.75" x14ac:dyDescent="0.2">
      <c r="A144" s="1" t="s">
        <v>507</v>
      </c>
      <c r="B144" s="2" t="s">
        <v>30</v>
      </c>
      <c r="C144" s="16" t="s">
        <v>378</v>
      </c>
      <c r="D144" s="3" t="s">
        <v>172</v>
      </c>
      <c r="E144" s="4" t="s">
        <v>379</v>
      </c>
      <c r="F144" s="4" t="s">
        <v>380</v>
      </c>
      <c r="G144" s="5" t="s">
        <v>197</v>
      </c>
      <c r="H144" s="5">
        <v>0</v>
      </c>
      <c r="I144" s="5">
        <v>471010000</v>
      </c>
      <c r="J144" s="6" t="s">
        <v>32</v>
      </c>
      <c r="K144" s="58" t="s">
        <v>41</v>
      </c>
      <c r="L144" s="6" t="s">
        <v>224</v>
      </c>
      <c r="M144" s="5" t="s">
        <v>73</v>
      </c>
      <c r="N144" s="5" t="s">
        <v>74</v>
      </c>
      <c r="O144" s="5" t="s">
        <v>75</v>
      </c>
      <c r="P144" s="3">
        <v>796</v>
      </c>
      <c r="Q144" s="4" t="s">
        <v>76</v>
      </c>
      <c r="R144" s="8">
        <v>18</v>
      </c>
      <c r="S144" s="13">
        <v>1494</v>
      </c>
      <c r="T144" s="10">
        <f t="shared" si="16"/>
        <v>26892</v>
      </c>
      <c r="U144" s="10">
        <f t="shared" si="18"/>
        <v>30119.040000000005</v>
      </c>
      <c r="V144" s="3"/>
      <c r="W144" s="6">
        <v>2014</v>
      </c>
      <c r="X144" s="3"/>
    </row>
    <row r="145" spans="1:24" s="11" customFormat="1" ht="102" x14ac:dyDescent="0.2">
      <c r="A145" s="1" t="s">
        <v>508</v>
      </c>
      <c r="B145" s="2" t="s">
        <v>30</v>
      </c>
      <c r="C145" s="16" t="s">
        <v>302</v>
      </c>
      <c r="D145" s="3" t="s">
        <v>383</v>
      </c>
      <c r="E145" s="4" t="s">
        <v>304</v>
      </c>
      <c r="F145" s="4" t="s">
        <v>384</v>
      </c>
      <c r="G145" s="5" t="s">
        <v>71</v>
      </c>
      <c r="H145" s="5">
        <v>0</v>
      </c>
      <c r="I145" s="5">
        <v>471010000</v>
      </c>
      <c r="J145" s="6" t="s">
        <v>32</v>
      </c>
      <c r="K145" s="58" t="s">
        <v>41</v>
      </c>
      <c r="L145" s="6" t="s">
        <v>72</v>
      </c>
      <c r="M145" s="5" t="s">
        <v>73</v>
      </c>
      <c r="N145" s="5" t="s">
        <v>74</v>
      </c>
      <c r="O145" s="5" t="s">
        <v>75</v>
      </c>
      <c r="P145" s="3">
        <v>796</v>
      </c>
      <c r="Q145" s="4" t="s">
        <v>76</v>
      </c>
      <c r="R145" s="8">
        <v>12</v>
      </c>
      <c r="S145" s="13">
        <v>38764.33</v>
      </c>
      <c r="T145" s="10">
        <f t="shared" si="16"/>
        <v>465171.96</v>
      </c>
      <c r="U145" s="10">
        <f t="shared" si="18"/>
        <v>520992.5952000001</v>
      </c>
      <c r="V145" s="3"/>
      <c r="W145" s="6">
        <v>2014</v>
      </c>
      <c r="X145" s="3"/>
    </row>
    <row r="146" spans="1:24" s="11" customFormat="1" ht="63.75" x14ac:dyDescent="0.2">
      <c r="A146" s="1" t="s">
        <v>509</v>
      </c>
      <c r="B146" s="2" t="s">
        <v>30</v>
      </c>
      <c r="C146" s="16" t="s">
        <v>385</v>
      </c>
      <c r="D146" s="3" t="s">
        <v>343</v>
      </c>
      <c r="E146" s="4" t="s">
        <v>386</v>
      </c>
      <c r="F146" s="4" t="s">
        <v>387</v>
      </c>
      <c r="G146" s="5" t="s">
        <v>71</v>
      </c>
      <c r="H146" s="5">
        <v>0</v>
      </c>
      <c r="I146" s="5">
        <v>471010000</v>
      </c>
      <c r="J146" s="6" t="s">
        <v>32</v>
      </c>
      <c r="K146" s="58" t="s">
        <v>41</v>
      </c>
      <c r="L146" s="6" t="s">
        <v>72</v>
      </c>
      <c r="M146" s="5" t="s">
        <v>73</v>
      </c>
      <c r="N146" s="5" t="s">
        <v>74</v>
      </c>
      <c r="O146" s="5" t="s">
        <v>75</v>
      </c>
      <c r="P146" s="3">
        <v>796</v>
      </c>
      <c r="Q146" s="4" t="s">
        <v>76</v>
      </c>
      <c r="R146" s="8">
        <v>144</v>
      </c>
      <c r="S146" s="13">
        <v>5319</v>
      </c>
      <c r="T146" s="10">
        <f t="shared" si="16"/>
        <v>765936</v>
      </c>
      <c r="U146" s="10">
        <f t="shared" si="18"/>
        <v>857848.32000000007</v>
      </c>
      <c r="V146" s="3"/>
      <c r="W146" s="6">
        <v>2014</v>
      </c>
      <c r="X146" s="3"/>
    </row>
    <row r="147" spans="1:24" s="11" customFormat="1" ht="63.75" x14ac:dyDescent="0.2">
      <c r="A147" s="1" t="s">
        <v>510</v>
      </c>
      <c r="B147" s="2" t="s">
        <v>30</v>
      </c>
      <c r="C147" s="3" t="s">
        <v>389</v>
      </c>
      <c r="D147" s="3" t="s">
        <v>390</v>
      </c>
      <c r="E147" s="4" t="s">
        <v>391</v>
      </c>
      <c r="F147" s="4" t="s">
        <v>392</v>
      </c>
      <c r="G147" s="5" t="s">
        <v>197</v>
      </c>
      <c r="H147" s="5">
        <v>0</v>
      </c>
      <c r="I147" s="5">
        <v>471010000</v>
      </c>
      <c r="J147" s="6" t="s">
        <v>32</v>
      </c>
      <c r="K147" s="58" t="s">
        <v>41</v>
      </c>
      <c r="L147" s="6" t="s">
        <v>224</v>
      </c>
      <c r="M147" s="5" t="s">
        <v>73</v>
      </c>
      <c r="N147" s="5" t="s">
        <v>74</v>
      </c>
      <c r="O147" s="5" t="s">
        <v>75</v>
      </c>
      <c r="P147" s="3">
        <v>796</v>
      </c>
      <c r="Q147" s="4" t="s">
        <v>76</v>
      </c>
      <c r="R147" s="8">
        <v>36</v>
      </c>
      <c r="S147" s="13">
        <v>1705</v>
      </c>
      <c r="T147" s="10">
        <f t="shared" si="16"/>
        <v>61380</v>
      </c>
      <c r="U147" s="10">
        <f t="shared" si="18"/>
        <v>68745.600000000006</v>
      </c>
      <c r="V147" s="3"/>
      <c r="W147" s="6">
        <v>2014</v>
      </c>
      <c r="X147" s="3"/>
    </row>
    <row r="148" spans="1:24" s="11" customFormat="1" ht="241.5" customHeight="1" x14ac:dyDescent="0.2">
      <c r="A148" s="1" t="s">
        <v>511</v>
      </c>
      <c r="B148" s="2" t="s">
        <v>30</v>
      </c>
      <c r="C148" s="3" t="s">
        <v>237</v>
      </c>
      <c r="D148" s="3" t="s">
        <v>235</v>
      </c>
      <c r="E148" s="4" t="s">
        <v>238</v>
      </c>
      <c r="F148" s="4" t="s">
        <v>239</v>
      </c>
      <c r="G148" s="5" t="s">
        <v>197</v>
      </c>
      <c r="H148" s="5">
        <v>0</v>
      </c>
      <c r="I148" s="5">
        <v>471010000</v>
      </c>
      <c r="J148" s="6" t="s">
        <v>32</v>
      </c>
      <c r="K148" s="58" t="s">
        <v>41</v>
      </c>
      <c r="L148" s="6" t="s">
        <v>103</v>
      </c>
      <c r="M148" s="5" t="s">
        <v>73</v>
      </c>
      <c r="N148" s="5" t="s">
        <v>74</v>
      </c>
      <c r="O148" s="5" t="s">
        <v>75</v>
      </c>
      <c r="P148" s="3">
        <v>796</v>
      </c>
      <c r="Q148" s="4" t="s">
        <v>76</v>
      </c>
      <c r="R148" s="8">
        <v>12</v>
      </c>
      <c r="S148" s="13">
        <v>5319.6428571428569</v>
      </c>
      <c r="T148" s="10">
        <f t="shared" si="16"/>
        <v>63835.714285714283</v>
      </c>
      <c r="U148" s="10">
        <f t="shared" si="18"/>
        <v>71496</v>
      </c>
      <c r="V148" s="3"/>
      <c r="W148" s="6">
        <v>2014</v>
      </c>
      <c r="X148" s="16"/>
    </row>
    <row r="149" spans="1:24" s="11" customFormat="1" ht="89.25" x14ac:dyDescent="0.2">
      <c r="A149" s="1" t="s">
        <v>512</v>
      </c>
      <c r="B149" s="2" t="s">
        <v>30</v>
      </c>
      <c r="C149" s="3" t="s">
        <v>240</v>
      </c>
      <c r="D149" s="3" t="s">
        <v>163</v>
      </c>
      <c r="E149" s="4" t="s">
        <v>241</v>
      </c>
      <c r="F149" s="4" t="s">
        <v>242</v>
      </c>
      <c r="G149" s="5" t="s">
        <v>197</v>
      </c>
      <c r="H149" s="5">
        <v>0</v>
      </c>
      <c r="I149" s="5">
        <v>471010000</v>
      </c>
      <c r="J149" s="6" t="s">
        <v>32</v>
      </c>
      <c r="K149" s="58" t="s">
        <v>41</v>
      </c>
      <c r="L149" s="6" t="s">
        <v>103</v>
      </c>
      <c r="M149" s="5" t="s">
        <v>73</v>
      </c>
      <c r="N149" s="5" t="s">
        <v>104</v>
      </c>
      <c r="O149" s="5" t="s">
        <v>75</v>
      </c>
      <c r="P149" s="3">
        <v>796</v>
      </c>
      <c r="Q149" s="4" t="s">
        <v>76</v>
      </c>
      <c r="R149" s="8">
        <v>1</v>
      </c>
      <c r="S149" s="13">
        <v>47441</v>
      </c>
      <c r="T149" s="10">
        <f t="shared" si="16"/>
        <v>47441</v>
      </c>
      <c r="U149" s="10">
        <f t="shared" si="18"/>
        <v>53133.920000000006</v>
      </c>
      <c r="V149" s="3"/>
      <c r="W149" s="6">
        <v>2014</v>
      </c>
      <c r="X149" s="16"/>
    </row>
    <row r="150" spans="1:24" s="11" customFormat="1" ht="225.75" customHeight="1" x14ac:dyDescent="0.2">
      <c r="A150" s="1" t="s">
        <v>513</v>
      </c>
      <c r="B150" s="2" t="s">
        <v>30</v>
      </c>
      <c r="C150" s="16" t="s">
        <v>125</v>
      </c>
      <c r="D150" s="3" t="s">
        <v>126</v>
      </c>
      <c r="E150" s="12" t="s">
        <v>127</v>
      </c>
      <c r="F150" s="12" t="s">
        <v>245</v>
      </c>
      <c r="G150" s="5" t="s">
        <v>71</v>
      </c>
      <c r="H150" s="5">
        <v>0</v>
      </c>
      <c r="I150" s="5">
        <v>471010000</v>
      </c>
      <c r="J150" s="6" t="s">
        <v>32</v>
      </c>
      <c r="K150" s="58" t="s">
        <v>41</v>
      </c>
      <c r="L150" s="6" t="s">
        <v>103</v>
      </c>
      <c r="M150" s="5" t="s">
        <v>73</v>
      </c>
      <c r="N150" s="5" t="s">
        <v>104</v>
      </c>
      <c r="O150" s="5" t="s">
        <v>75</v>
      </c>
      <c r="P150" s="3">
        <v>796</v>
      </c>
      <c r="Q150" s="12" t="s">
        <v>76</v>
      </c>
      <c r="R150" s="8">
        <v>4</v>
      </c>
      <c r="S150" s="54">
        <v>45570</v>
      </c>
      <c r="T150" s="10">
        <f t="shared" si="16"/>
        <v>182280</v>
      </c>
      <c r="U150" s="10">
        <f t="shared" si="18"/>
        <v>204153.60000000001</v>
      </c>
      <c r="V150" s="3"/>
      <c r="W150" s="6">
        <v>2014</v>
      </c>
      <c r="X150" s="16"/>
    </row>
    <row r="151" spans="1:24" s="11" customFormat="1" ht="239.25" customHeight="1" x14ac:dyDescent="0.2">
      <c r="A151" s="1" t="s">
        <v>514</v>
      </c>
      <c r="B151" s="2" t="s">
        <v>30</v>
      </c>
      <c r="C151" s="16" t="s">
        <v>246</v>
      </c>
      <c r="D151" s="3" t="s">
        <v>247</v>
      </c>
      <c r="E151" s="12" t="s">
        <v>248</v>
      </c>
      <c r="F151" s="12" t="s">
        <v>249</v>
      </c>
      <c r="G151" s="5" t="s">
        <v>197</v>
      </c>
      <c r="H151" s="5">
        <v>0</v>
      </c>
      <c r="I151" s="5">
        <v>471010000</v>
      </c>
      <c r="J151" s="6" t="s">
        <v>32</v>
      </c>
      <c r="K151" s="58" t="s">
        <v>41</v>
      </c>
      <c r="L151" s="6" t="s">
        <v>103</v>
      </c>
      <c r="M151" s="5" t="s">
        <v>73</v>
      </c>
      <c r="N151" s="5" t="s">
        <v>104</v>
      </c>
      <c r="O151" s="5" t="s">
        <v>75</v>
      </c>
      <c r="P151" s="3">
        <v>796</v>
      </c>
      <c r="Q151" s="12" t="s">
        <v>76</v>
      </c>
      <c r="R151" s="8">
        <v>5</v>
      </c>
      <c r="S151" s="13">
        <v>28000</v>
      </c>
      <c r="T151" s="10">
        <f t="shared" si="16"/>
        <v>140000</v>
      </c>
      <c r="U151" s="10">
        <f t="shared" si="18"/>
        <v>156800.00000000003</v>
      </c>
      <c r="V151" s="3"/>
      <c r="W151" s="6">
        <v>2014</v>
      </c>
      <c r="X151" s="16"/>
    </row>
    <row r="152" spans="1:24" s="11" customFormat="1" ht="102" x14ac:dyDescent="0.2">
      <c r="A152" s="1" t="s">
        <v>515</v>
      </c>
      <c r="B152" s="2" t="s">
        <v>30</v>
      </c>
      <c r="C152" s="16" t="s">
        <v>251</v>
      </c>
      <c r="D152" s="3" t="s">
        <v>252</v>
      </c>
      <c r="E152" s="12" t="s">
        <v>253</v>
      </c>
      <c r="F152" s="12" t="s">
        <v>254</v>
      </c>
      <c r="G152" s="5" t="s">
        <v>71</v>
      </c>
      <c r="H152" s="5">
        <v>0</v>
      </c>
      <c r="I152" s="5">
        <v>471010000</v>
      </c>
      <c r="J152" s="6" t="s">
        <v>32</v>
      </c>
      <c r="K152" s="58" t="s">
        <v>41</v>
      </c>
      <c r="L152" s="6" t="s">
        <v>103</v>
      </c>
      <c r="M152" s="5" t="s">
        <v>73</v>
      </c>
      <c r="N152" s="5" t="s">
        <v>74</v>
      </c>
      <c r="O152" s="5" t="s">
        <v>75</v>
      </c>
      <c r="P152" s="3" t="s">
        <v>255</v>
      </c>
      <c r="Q152" s="12" t="s">
        <v>256</v>
      </c>
      <c r="R152" s="8">
        <v>3000</v>
      </c>
      <c r="S152" s="13">
        <v>168</v>
      </c>
      <c r="T152" s="10">
        <f t="shared" si="16"/>
        <v>504000</v>
      </c>
      <c r="U152" s="10">
        <f t="shared" si="18"/>
        <v>564480</v>
      </c>
      <c r="V152" s="3"/>
      <c r="W152" s="6">
        <v>2014</v>
      </c>
      <c r="X152" s="16"/>
    </row>
    <row r="153" spans="1:24" s="11" customFormat="1" ht="89.25" x14ac:dyDescent="0.2">
      <c r="A153" s="1" t="s">
        <v>516</v>
      </c>
      <c r="B153" s="2" t="s">
        <v>30</v>
      </c>
      <c r="C153" s="16" t="s">
        <v>258</v>
      </c>
      <c r="D153" s="3" t="s">
        <v>259</v>
      </c>
      <c r="E153" s="12" t="s">
        <v>260</v>
      </c>
      <c r="F153" s="12" t="s">
        <v>261</v>
      </c>
      <c r="G153" s="5" t="s">
        <v>197</v>
      </c>
      <c r="H153" s="5">
        <v>0</v>
      </c>
      <c r="I153" s="5">
        <v>471010000</v>
      </c>
      <c r="J153" s="6" t="s">
        <v>32</v>
      </c>
      <c r="K153" s="58" t="s">
        <v>41</v>
      </c>
      <c r="L153" s="6" t="s">
        <v>103</v>
      </c>
      <c r="M153" s="5" t="s">
        <v>73</v>
      </c>
      <c r="N153" s="5" t="s">
        <v>74</v>
      </c>
      <c r="O153" s="5" t="s">
        <v>75</v>
      </c>
      <c r="P153" s="3">
        <v>796</v>
      </c>
      <c r="Q153" s="12" t="s">
        <v>76</v>
      </c>
      <c r="R153" s="8">
        <v>38</v>
      </c>
      <c r="S153" s="13">
        <v>600</v>
      </c>
      <c r="T153" s="10">
        <f t="shared" si="16"/>
        <v>22800</v>
      </c>
      <c r="U153" s="10">
        <f t="shared" si="18"/>
        <v>25536.000000000004</v>
      </c>
      <c r="V153" s="3"/>
      <c r="W153" s="6">
        <v>2014</v>
      </c>
      <c r="X153" s="16"/>
    </row>
    <row r="154" spans="1:24" s="11" customFormat="1" ht="318.75" x14ac:dyDescent="0.2">
      <c r="A154" s="1" t="s">
        <v>517</v>
      </c>
      <c r="B154" s="2" t="s">
        <v>30</v>
      </c>
      <c r="C154" s="16" t="s">
        <v>264</v>
      </c>
      <c r="D154" s="3" t="s">
        <v>265</v>
      </c>
      <c r="E154" s="12" t="s">
        <v>266</v>
      </c>
      <c r="F154" s="12" t="s">
        <v>267</v>
      </c>
      <c r="G154" s="5" t="s">
        <v>71</v>
      </c>
      <c r="H154" s="5">
        <v>0</v>
      </c>
      <c r="I154" s="5">
        <v>471010000</v>
      </c>
      <c r="J154" s="6" t="s">
        <v>32</v>
      </c>
      <c r="K154" s="58" t="s">
        <v>41</v>
      </c>
      <c r="L154" s="6" t="s">
        <v>103</v>
      </c>
      <c r="M154" s="5" t="s">
        <v>73</v>
      </c>
      <c r="N154" s="5" t="s">
        <v>104</v>
      </c>
      <c r="O154" s="5" t="s">
        <v>75</v>
      </c>
      <c r="P154" s="3">
        <v>796</v>
      </c>
      <c r="Q154" s="12" t="s">
        <v>76</v>
      </c>
      <c r="R154" s="8">
        <v>24</v>
      </c>
      <c r="S154" s="13">
        <v>24375</v>
      </c>
      <c r="T154" s="10">
        <f t="shared" si="16"/>
        <v>585000</v>
      </c>
      <c r="U154" s="10">
        <f t="shared" si="18"/>
        <v>655200.00000000012</v>
      </c>
      <c r="V154" s="3"/>
      <c r="W154" s="6">
        <v>2014</v>
      </c>
      <c r="X154" s="16"/>
    </row>
    <row r="155" spans="1:24" s="11" customFormat="1" ht="89.25" x14ac:dyDescent="0.2">
      <c r="A155" s="1" t="s">
        <v>518</v>
      </c>
      <c r="B155" s="2" t="s">
        <v>30</v>
      </c>
      <c r="C155" s="3" t="s">
        <v>269</v>
      </c>
      <c r="D155" s="3" t="s">
        <v>270</v>
      </c>
      <c r="E155" s="12" t="s">
        <v>271</v>
      </c>
      <c r="F155" s="12" t="s">
        <v>272</v>
      </c>
      <c r="G155" s="5" t="s">
        <v>71</v>
      </c>
      <c r="H155" s="5">
        <v>0</v>
      </c>
      <c r="I155" s="5">
        <v>471010000</v>
      </c>
      <c r="J155" s="6" t="s">
        <v>32</v>
      </c>
      <c r="K155" s="58" t="s">
        <v>41</v>
      </c>
      <c r="L155" s="6" t="s">
        <v>103</v>
      </c>
      <c r="M155" s="5" t="s">
        <v>73</v>
      </c>
      <c r="N155" s="5" t="s">
        <v>104</v>
      </c>
      <c r="O155" s="5" t="s">
        <v>75</v>
      </c>
      <c r="P155" s="3">
        <v>796</v>
      </c>
      <c r="Q155" s="12" t="s">
        <v>76</v>
      </c>
      <c r="R155" s="8">
        <v>36</v>
      </c>
      <c r="S155" s="13">
        <v>15312.71</v>
      </c>
      <c r="T155" s="10">
        <f t="shared" si="16"/>
        <v>551257.55999999994</v>
      </c>
      <c r="U155" s="10">
        <f t="shared" si="18"/>
        <v>617408.46719999996</v>
      </c>
      <c r="V155" s="3"/>
      <c r="W155" s="6">
        <v>2014</v>
      </c>
      <c r="X155" s="16"/>
    </row>
    <row r="156" spans="1:24" s="11" customFormat="1" ht="409.5" x14ac:dyDescent="0.2">
      <c r="A156" s="1" t="s">
        <v>519</v>
      </c>
      <c r="B156" s="2" t="s">
        <v>30</v>
      </c>
      <c r="C156" s="16" t="s">
        <v>274</v>
      </c>
      <c r="D156" s="3" t="s">
        <v>275</v>
      </c>
      <c r="E156" s="12" t="s">
        <v>276</v>
      </c>
      <c r="F156" s="12" t="s">
        <v>277</v>
      </c>
      <c r="G156" s="5" t="s">
        <v>197</v>
      </c>
      <c r="H156" s="5">
        <v>0</v>
      </c>
      <c r="I156" s="5">
        <v>471010000</v>
      </c>
      <c r="J156" s="6" t="s">
        <v>32</v>
      </c>
      <c r="K156" s="58" t="s">
        <v>41</v>
      </c>
      <c r="L156" s="6" t="s">
        <v>103</v>
      </c>
      <c r="M156" s="5" t="s">
        <v>73</v>
      </c>
      <c r="N156" s="5" t="s">
        <v>104</v>
      </c>
      <c r="O156" s="5" t="s">
        <v>75</v>
      </c>
      <c r="P156" s="3">
        <v>704</v>
      </c>
      <c r="Q156" s="12" t="s">
        <v>278</v>
      </c>
      <c r="R156" s="8">
        <v>3</v>
      </c>
      <c r="S156" s="13">
        <v>44931.25</v>
      </c>
      <c r="T156" s="10">
        <f t="shared" si="16"/>
        <v>134793.75</v>
      </c>
      <c r="U156" s="10">
        <f t="shared" si="18"/>
        <v>150969</v>
      </c>
      <c r="V156" s="3"/>
      <c r="W156" s="6">
        <v>2014</v>
      </c>
      <c r="X156" s="16"/>
    </row>
    <row r="157" spans="1:24" s="11" customFormat="1" ht="63.75" x14ac:dyDescent="0.2">
      <c r="A157" s="1" t="s">
        <v>550</v>
      </c>
      <c r="B157" s="2" t="s">
        <v>30</v>
      </c>
      <c r="C157" s="16" t="s">
        <v>547</v>
      </c>
      <c r="D157" s="3" t="s">
        <v>548</v>
      </c>
      <c r="E157" s="12" t="s">
        <v>548</v>
      </c>
      <c r="F157" s="12" t="s">
        <v>549</v>
      </c>
      <c r="G157" s="5" t="s">
        <v>71</v>
      </c>
      <c r="H157" s="5">
        <v>0</v>
      </c>
      <c r="I157" s="5">
        <v>471010000</v>
      </c>
      <c r="J157" s="6" t="s">
        <v>32</v>
      </c>
      <c r="K157" s="58" t="s">
        <v>41</v>
      </c>
      <c r="L157" s="6" t="s">
        <v>72</v>
      </c>
      <c r="M157" s="5" t="s">
        <v>73</v>
      </c>
      <c r="N157" s="5" t="s">
        <v>104</v>
      </c>
      <c r="O157" s="5" t="s">
        <v>75</v>
      </c>
      <c r="P157" s="3">
        <v>704</v>
      </c>
      <c r="Q157" s="12" t="s">
        <v>278</v>
      </c>
      <c r="R157" s="8">
        <v>6</v>
      </c>
      <c r="S157" s="13">
        <v>52087.5</v>
      </c>
      <c r="T157" s="10">
        <f t="shared" si="16"/>
        <v>312525</v>
      </c>
      <c r="U157" s="10">
        <f t="shared" si="18"/>
        <v>350028.00000000006</v>
      </c>
      <c r="V157" s="3"/>
      <c r="W157" s="6">
        <v>2014</v>
      </c>
      <c r="X157" s="3"/>
    </row>
    <row r="158" spans="1:24" s="11" customFormat="1" ht="140.25" x14ac:dyDescent="0.2">
      <c r="A158" s="1" t="s">
        <v>520</v>
      </c>
      <c r="B158" s="2" t="s">
        <v>30</v>
      </c>
      <c r="C158" s="16" t="s">
        <v>280</v>
      </c>
      <c r="D158" s="3" t="s">
        <v>281</v>
      </c>
      <c r="E158" s="12" t="s">
        <v>282</v>
      </c>
      <c r="F158" s="12" t="s">
        <v>283</v>
      </c>
      <c r="G158" s="5" t="s">
        <v>197</v>
      </c>
      <c r="H158" s="5">
        <v>0</v>
      </c>
      <c r="I158" s="5">
        <v>471010000</v>
      </c>
      <c r="J158" s="6" t="s">
        <v>32</v>
      </c>
      <c r="K158" s="58" t="s">
        <v>41</v>
      </c>
      <c r="L158" s="6" t="s">
        <v>103</v>
      </c>
      <c r="M158" s="5" t="s">
        <v>73</v>
      </c>
      <c r="N158" s="5" t="s">
        <v>104</v>
      </c>
      <c r="O158" s="5" t="s">
        <v>75</v>
      </c>
      <c r="P158" s="3">
        <v>796</v>
      </c>
      <c r="Q158" s="12" t="s">
        <v>76</v>
      </c>
      <c r="R158" s="8">
        <v>1</v>
      </c>
      <c r="S158" s="13">
        <v>62344</v>
      </c>
      <c r="T158" s="10">
        <f t="shared" si="16"/>
        <v>62344</v>
      </c>
      <c r="U158" s="10">
        <f t="shared" si="18"/>
        <v>69825.280000000013</v>
      </c>
      <c r="V158" s="3"/>
      <c r="W158" s="6">
        <v>2014</v>
      </c>
      <c r="X158" s="16"/>
    </row>
    <row r="159" spans="1:24" s="11" customFormat="1" ht="192.75" customHeight="1" x14ac:dyDescent="0.2">
      <c r="A159" s="1" t="s">
        <v>521</v>
      </c>
      <c r="B159" s="2" t="s">
        <v>30</v>
      </c>
      <c r="C159" s="16" t="s">
        <v>285</v>
      </c>
      <c r="D159" s="3" t="s">
        <v>286</v>
      </c>
      <c r="E159" s="12" t="s">
        <v>287</v>
      </c>
      <c r="F159" s="12" t="s">
        <v>288</v>
      </c>
      <c r="G159" s="5" t="s">
        <v>197</v>
      </c>
      <c r="H159" s="5">
        <v>0</v>
      </c>
      <c r="I159" s="5">
        <v>471010000</v>
      </c>
      <c r="J159" s="6" t="s">
        <v>32</v>
      </c>
      <c r="K159" s="58" t="s">
        <v>41</v>
      </c>
      <c r="L159" s="6" t="s">
        <v>103</v>
      </c>
      <c r="M159" s="5" t="s">
        <v>73</v>
      </c>
      <c r="N159" s="5" t="s">
        <v>104</v>
      </c>
      <c r="O159" s="5" t="s">
        <v>75</v>
      </c>
      <c r="P159" s="53" t="s">
        <v>289</v>
      </c>
      <c r="Q159" s="12" t="s">
        <v>290</v>
      </c>
      <c r="R159" s="8">
        <v>58</v>
      </c>
      <c r="S159" s="13">
        <v>2994</v>
      </c>
      <c r="T159" s="10">
        <f t="shared" si="16"/>
        <v>173652</v>
      </c>
      <c r="U159" s="10">
        <f t="shared" si="18"/>
        <v>194490.24000000002</v>
      </c>
      <c r="V159" s="3"/>
      <c r="W159" s="6">
        <v>2014</v>
      </c>
      <c r="X159" s="16"/>
    </row>
    <row r="160" spans="1:24" s="11" customFormat="1" ht="63.75" x14ac:dyDescent="0.2">
      <c r="A160" s="1" t="s">
        <v>522</v>
      </c>
      <c r="B160" s="2" t="s">
        <v>30</v>
      </c>
      <c r="C160" s="16" t="s">
        <v>395</v>
      </c>
      <c r="D160" s="3" t="s">
        <v>396</v>
      </c>
      <c r="E160" s="12" t="s">
        <v>397</v>
      </c>
      <c r="F160" s="12" t="s">
        <v>398</v>
      </c>
      <c r="G160" s="5" t="s">
        <v>71</v>
      </c>
      <c r="H160" s="5">
        <v>0</v>
      </c>
      <c r="I160" s="5">
        <v>471010000</v>
      </c>
      <c r="J160" s="6" t="s">
        <v>32</v>
      </c>
      <c r="K160" s="58" t="s">
        <v>41</v>
      </c>
      <c r="L160" s="6" t="s">
        <v>72</v>
      </c>
      <c r="M160" s="5" t="s">
        <v>73</v>
      </c>
      <c r="N160" s="5" t="s">
        <v>104</v>
      </c>
      <c r="O160" s="5" t="s">
        <v>75</v>
      </c>
      <c r="P160" s="3">
        <v>796</v>
      </c>
      <c r="Q160" s="12" t="s">
        <v>76</v>
      </c>
      <c r="R160" s="8">
        <v>2</v>
      </c>
      <c r="S160" s="55">
        <v>282143</v>
      </c>
      <c r="T160" s="10">
        <f t="shared" si="16"/>
        <v>564286</v>
      </c>
      <c r="U160" s="10">
        <f t="shared" si="18"/>
        <v>632000.32000000007</v>
      </c>
      <c r="V160" s="3"/>
      <c r="W160" s="6">
        <v>2014</v>
      </c>
      <c r="X160" s="3"/>
    </row>
    <row r="161" spans="1:24" s="11" customFormat="1" ht="63.75" x14ac:dyDescent="0.2">
      <c r="A161" s="1" t="s">
        <v>523</v>
      </c>
      <c r="B161" s="2" t="s">
        <v>30</v>
      </c>
      <c r="C161" s="16" t="s">
        <v>400</v>
      </c>
      <c r="D161" s="3" t="s">
        <v>401</v>
      </c>
      <c r="E161" s="12" t="s">
        <v>402</v>
      </c>
      <c r="F161" s="12" t="s">
        <v>403</v>
      </c>
      <c r="G161" s="5" t="s">
        <v>71</v>
      </c>
      <c r="H161" s="5">
        <v>0</v>
      </c>
      <c r="I161" s="5">
        <v>471010000</v>
      </c>
      <c r="J161" s="6" t="s">
        <v>32</v>
      </c>
      <c r="K161" s="58" t="s">
        <v>41</v>
      </c>
      <c r="L161" s="6" t="s">
        <v>72</v>
      </c>
      <c r="M161" s="5" t="s">
        <v>73</v>
      </c>
      <c r="N161" s="5" t="s">
        <v>104</v>
      </c>
      <c r="O161" s="5" t="s">
        <v>75</v>
      </c>
      <c r="P161" s="3">
        <v>796</v>
      </c>
      <c r="Q161" s="12" t="s">
        <v>76</v>
      </c>
      <c r="R161" s="8">
        <v>144</v>
      </c>
      <c r="S161" s="13">
        <v>5500</v>
      </c>
      <c r="T161" s="10">
        <f t="shared" si="16"/>
        <v>792000</v>
      </c>
      <c r="U161" s="10">
        <f t="shared" si="18"/>
        <v>887040.00000000012</v>
      </c>
      <c r="V161" s="3"/>
      <c r="W161" s="6">
        <v>2014</v>
      </c>
      <c r="X161" s="3"/>
    </row>
    <row r="162" spans="1:24" s="11" customFormat="1" ht="63.75" x14ac:dyDescent="0.2">
      <c r="A162" s="1" t="s">
        <v>524</v>
      </c>
      <c r="B162" s="2" t="s">
        <v>30</v>
      </c>
      <c r="C162" s="16" t="s">
        <v>404</v>
      </c>
      <c r="D162" s="3" t="s">
        <v>401</v>
      </c>
      <c r="E162" s="12" t="s">
        <v>405</v>
      </c>
      <c r="F162" s="12" t="s">
        <v>406</v>
      </c>
      <c r="G162" s="5" t="s">
        <v>71</v>
      </c>
      <c r="H162" s="5">
        <v>0</v>
      </c>
      <c r="I162" s="5">
        <v>471010000</v>
      </c>
      <c r="J162" s="6" t="s">
        <v>32</v>
      </c>
      <c r="K162" s="58" t="s">
        <v>41</v>
      </c>
      <c r="L162" s="6" t="s">
        <v>72</v>
      </c>
      <c r="M162" s="5" t="s">
        <v>73</v>
      </c>
      <c r="N162" s="5" t="s">
        <v>104</v>
      </c>
      <c r="O162" s="5" t="s">
        <v>75</v>
      </c>
      <c r="P162" s="3">
        <v>796</v>
      </c>
      <c r="Q162" s="12" t="s">
        <v>76</v>
      </c>
      <c r="R162" s="8">
        <v>72</v>
      </c>
      <c r="S162" s="13">
        <v>4500</v>
      </c>
      <c r="T162" s="10">
        <f t="shared" si="16"/>
        <v>324000</v>
      </c>
      <c r="U162" s="10">
        <f t="shared" si="18"/>
        <v>362880.00000000006</v>
      </c>
      <c r="V162" s="3"/>
      <c r="W162" s="6">
        <v>2014</v>
      </c>
      <c r="X162" s="3"/>
    </row>
    <row r="163" spans="1:24" s="11" customFormat="1" ht="63.75" x14ac:dyDescent="0.2">
      <c r="A163" s="1" t="s">
        <v>525</v>
      </c>
      <c r="B163" s="2" t="s">
        <v>30</v>
      </c>
      <c r="C163" s="16" t="s">
        <v>408</v>
      </c>
      <c r="D163" s="3" t="s">
        <v>401</v>
      </c>
      <c r="E163" s="12" t="s">
        <v>409</v>
      </c>
      <c r="F163" s="12" t="s">
        <v>410</v>
      </c>
      <c r="G163" s="5" t="s">
        <v>71</v>
      </c>
      <c r="H163" s="5">
        <v>0</v>
      </c>
      <c r="I163" s="5">
        <v>471010000</v>
      </c>
      <c r="J163" s="6" t="s">
        <v>32</v>
      </c>
      <c r="K163" s="58" t="s">
        <v>41</v>
      </c>
      <c r="L163" s="6" t="s">
        <v>72</v>
      </c>
      <c r="M163" s="5" t="s">
        <v>73</v>
      </c>
      <c r="N163" s="5" t="s">
        <v>104</v>
      </c>
      <c r="O163" s="5" t="s">
        <v>75</v>
      </c>
      <c r="P163" s="3">
        <v>796</v>
      </c>
      <c r="Q163" s="12" t="s">
        <v>76</v>
      </c>
      <c r="R163" s="8">
        <v>144</v>
      </c>
      <c r="S163" s="13">
        <v>5000</v>
      </c>
      <c r="T163" s="10">
        <f t="shared" si="16"/>
        <v>720000</v>
      </c>
      <c r="U163" s="10">
        <f t="shared" si="18"/>
        <v>806400.00000000012</v>
      </c>
      <c r="V163" s="3"/>
      <c r="W163" s="6">
        <v>2014</v>
      </c>
      <c r="X163" s="3"/>
    </row>
    <row r="164" spans="1:24" s="11" customFormat="1" ht="63.75" x14ac:dyDescent="0.2">
      <c r="A164" s="1" t="s">
        <v>526</v>
      </c>
      <c r="B164" s="2" t="s">
        <v>30</v>
      </c>
      <c r="C164" s="16" t="s">
        <v>404</v>
      </c>
      <c r="D164" s="3" t="s">
        <v>401</v>
      </c>
      <c r="E164" s="12" t="s">
        <v>405</v>
      </c>
      <c r="F164" s="12" t="s">
        <v>412</v>
      </c>
      <c r="G164" s="5" t="s">
        <v>71</v>
      </c>
      <c r="H164" s="5">
        <v>0</v>
      </c>
      <c r="I164" s="5">
        <v>471010000</v>
      </c>
      <c r="J164" s="6" t="s">
        <v>32</v>
      </c>
      <c r="K164" s="58" t="s">
        <v>41</v>
      </c>
      <c r="L164" s="6" t="s">
        <v>72</v>
      </c>
      <c r="M164" s="5" t="s">
        <v>73</v>
      </c>
      <c r="N164" s="5" t="s">
        <v>104</v>
      </c>
      <c r="O164" s="5" t="s">
        <v>75</v>
      </c>
      <c r="P164" s="3">
        <v>796</v>
      </c>
      <c r="Q164" s="12" t="s">
        <v>76</v>
      </c>
      <c r="R164" s="8">
        <v>72</v>
      </c>
      <c r="S164" s="13">
        <v>4000</v>
      </c>
      <c r="T164" s="10">
        <f t="shared" si="16"/>
        <v>288000</v>
      </c>
      <c r="U164" s="10">
        <f t="shared" si="18"/>
        <v>322560.00000000006</v>
      </c>
      <c r="V164" s="3"/>
      <c r="W164" s="6">
        <v>2014</v>
      </c>
      <c r="X164" s="3"/>
    </row>
    <row r="165" spans="1:24" s="11" customFormat="1" ht="89.25" x14ac:dyDescent="0.2">
      <c r="A165" s="1" t="s">
        <v>527</v>
      </c>
      <c r="B165" s="2" t="s">
        <v>30</v>
      </c>
      <c r="C165" s="3" t="s">
        <v>292</v>
      </c>
      <c r="D165" s="3" t="s">
        <v>293</v>
      </c>
      <c r="E165" s="12" t="s">
        <v>294</v>
      </c>
      <c r="F165" s="12" t="s">
        <v>295</v>
      </c>
      <c r="G165" s="5" t="s">
        <v>197</v>
      </c>
      <c r="H165" s="5">
        <v>0</v>
      </c>
      <c r="I165" s="5">
        <v>471010000</v>
      </c>
      <c r="J165" s="6" t="s">
        <v>32</v>
      </c>
      <c r="K165" s="58" t="s">
        <v>41</v>
      </c>
      <c r="L165" s="6" t="s">
        <v>103</v>
      </c>
      <c r="M165" s="5" t="s">
        <v>73</v>
      </c>
      <c r="N165" s="5" t="s">
        <v>104</v>
      </c>
      <c r="O165" s="5" t="s">
        <v>75</v>
      </c>
      <c r="P165" s="3">
        <v>796</v>
      </c>
      <c r="Q165" s="12" t="s">
        <v>76</v>
      </c>
      <c r="R165" s="8">
        <v>1</v>
      </c>
      <c r="S165" s="13">
        <v>36175.892857142855</v>
      </c>
      <c r="T165" s="10">
        <f t="shared" si="16"/>
        <v>36175.892857142855</v>
      </c>
      <c r="U165" s="10">
        <f t="shared" si="18"/>
        <v>40517</v>
      </c>
      <c r="V165" s="3"/>
      <c r="W165" s="6">
        <v>2014</v>
      </c>
      <c r="X165" s="16"/>
    </row>
    <row r="166" spans="1:24" s="11" customFormat="1" ht="102" x14ac:dyDescent="0.2">
      <c r="A166" s="1" t="s">
        <v>528</v>
      </c>
      <c r="B166" s="2" t="s">
        <v>30</v>
      </c>
      <c r="C166" s="16" t="s">
        <v>296</v>
      </c>
      <c r="D166" s="3" t="s">
        <v>297</v>
      </c>
      <c r="E166" s="12" t="s">
        <v>298</v>
      </c>
      <c r="F166" s="12" t="s">
        <v>299</v>
      </c>
      <c r="G166" s="5" t="s">
        <v>71</v>
      </c>
      <c r="H166" s="5">
        <v>0</v>
      </c>
      <c r="I166" s="5">
        <v>471010000</v>
      </c>
      <c r="J166" s="6" t="s">
        <v>32</v>
      </c>
      <c r="K166" s="58" t="s">
        <v>41</v>
      </c>
      <c r="L166" s="6" t="s">
        <v>103</v>
      </c>
      <c r="M166" s="5" t="s">
        <v>73</v>
      </c>
      <c r="N166" s="5" t="s">
        <v>104</v>
      </c>
      <c r="O166" s="5" t="s">
        <v>75</v>
      </c>
      <c r="P166" s="3">
        <v>796</v>
      </c>
      <c r="Q166" s="12" t="s">
        <v>76</v>
      </c>
      <c r="R166" s="8">
        <v>31</v>
      </c>
      <c r="S166" s="13">
        <v>9508.0357142857119</v>
      </c>
      <c r="T166" s="10">
        <f t="shared" si="16"/>
        <v>294749.10714285704</v>
      </c>
      <c r="U166" s="10">
        <f t="shared" si="18"/>
        <v>330118.99999999994</v>
      </c>
      <c r="V166" s="3"/>
      <c r="W166" s="6">
        <v>2014</v>
      </c>
      <c r="X166" s="16"/>
    </row>
    <row r="167" spans="1:24" s="11" customFormat="1" ht="102" x14ac:dyDescent="0.2">
      <c r="A167" s="1" t="s">
        <v>529</v>
      </c>
      <c r="B167" s="2" t="s">
        <v>30</v>
      </c>
      <c r="C167" s="16" t="s">
        <v>302</v>
      </c>
      <c r="D167" s="3" t="s">
        <v>303</v>
      </c>
      <c r="E167" s="12" t="s">
        <v>304</v>
      </c>
      <c r="F167" s="12" t="s">
        <v>305</v>
      </c>
      <c r="G167" s="5" t="s">
        <v>71</v>
      </c>
      <c r="H167" s="5">
        <v>0</v>
      </c>
      <c r="I167" s="5">
        <v>471010000</v>
      </c>
      <c r="J167" s="6" t="s">
        <v>32</v>
      </c>
      <c r="K167" s="58" t="s">
        <v>41</v>
      </c>
      <c r="L167" s="6" t="s">
        <v>103</v>
      </c>
      <c r="M167" s="5" t="s">
        <v>73</v>
      </c>
      <c r="N167" s="5" t="s">
        <v>104</v>
      </c>
      <c r="O167" s="5" t="s">
        <v>75</v>
      </c>
      <c r="P167" s="3">
        <v>796</v>
      </c>
      <c r="Q167" s="12" t="s">
        <v>76</v>
      </c>
      <c r="R167" s="8">
        <v>9</v>
      </c>
      <c r="S167" s="13">
        <v>7821.0499999999993</v>
      </c>
      <c r="T167" s="10">
        <f t="shared" si="16"/>
        <v>70389.45</v>
      </c>
      <c r="U167" s="10">
        <f t="shared" si="18"/>
        <v>78836.184000000008</v>
      </c>
      <c r="V167" s="3"/>
      <c r="W167" s="6">
        <v>2014</v>
      </c>
      <c r="X167" s="16"/>
    </row>
    <row r="168" spans="1:24" s="11" customFormat="1" ht="89.25" x14ac:dyDescent="0.2">
      <c r="A168" s="1" t="s">
        <v>530</v>
      </c>
      <c r="B168" s="2" t="s">
        <v>30</v>
      </c>
      <c r="C168" s="16" t="s">
        <v>307</v>
      </c>
      <c r="D168" s="3" t="s">
        <v>112</v>
      </c>
      <c r="E168" s="12" t="s">
        <v>308</v>
      </c>
      <c r="F168" s="12" t="s">
        <v>309</v>
      </c>
      <c r="G168" s="5" t="s">
        <v>197</v>
      </c>
      <c r="H168" s="5">
        <v>0</v>
      </c>
      <c r="I168" s="5">
        <v>471010000</v>
      </c>
      <c r="J168" s="6" t="s">
        <v>32</v>
      </c>
      <c r="K168" s="58" t="s">
        <v>41</v>
      </c>
      <c r="L168" s="6" t="s">
        <v>103</v>
      </c>
      <c r="M168" s="5" t="s">
        <v>73</v>
      </c>
      <c r="N168" s="5" t="s">
        <v>104</v>
      </c>
      <c r="O168" s="5" t="s">
        <v>75</v>
      </c>
      <c r="P168" s="3">
        <v>796</v>
      </c>
      <c r="Q168" s="12" t="s">
        <v>76</v>
      </c>
      <c r="R168" s="8">
        <v>6</v>
      </c>
      <c r="S168" s="13">
        <v>31648.214285714283</v>
      </c>
      <c r="T168" s="10">
        <f t="shared" si="16"/>
        <v>189889.28571428568</v>
      </c>
      <c r="U168" s="10">
        <f t="shared" si="18"/>
        <v>212675.99999999997</v>
      </c>
      <c r="V168" s="3"/>
      <c r="W168" s="6">
        <v>2014</v>
      </c>
      <c r="X168" s="16"/>
    </row>
    <row r="169" spans="1:24" s="11" customFormat="1" ht="89.25" x14ac:dyDescent="0.2">
      <c r="A169" s="1" t="s">
        <v>531</v>
      </c>
      <c r="B169" s="2" t="s">
        <v>30</v>
      </c>
      <c r="C169" s="16" t="s">
        <v>311</v>
      </c>
      <c r="D169" s="3" t="s">
        <v>312</v>
      </c>
      <c r="E169" s="12" t="s">
        <v>313</v>
      </c>
      <c r="F169" s="12" t="s">
        <v>314</v>
      </c>
      <c r="G169" s="5" t="s">
        <v>197</v>
      </c>
      <c r="H169" s="5">
        <v>0</v>
      </c>
      <c r="I169" s="5">
        <v>471010000</v>
      </c>
      <c r="J169" s="6" t="s">
        <v>32</v>
      </c>
      <c r="K169" s="58" t="s">
        <v>41</v>
      </c>
      <c r="L169" s="6" t="s">
        <v>103</v>
      </c>
      <c r="M169" s="5" t="s">
        <v>73</v>
      </c>
      <c r="N169" s="5" t="s">
        <v>104</v>
      </c>
      <c r="O169" s="5" t="s">
        <v>75</v>
      </c>
      <c r="P169" s="3">
        <v>796</v>
      </c>
      <c r="Q169" s="12" t="s">
        <v>76</v>
      </c>
      <c r="R169" s="8">
        <v>297</v>
      </c>
      <c r="S169" s="13">
        <v>468.33333333333331</v>
      </c>
      <c r="T169" s="10">
        <f t="shared" si="16"/>
        <v>139095</v>
      </c>
      <c r="U169" s="10">
        <f t="shared" si="18"/>
        <v>155786.40000000002</v>
      </c>
      <c r="V169" s="3"/>
      <c r="W169" s="6">
        <v>2014</v>
      </c>
      <c r="X169" s="16"/>
    </row>
    <row r="170" spans="1:24" s="11" customFormat="1" ht="89.25" x14ac:dyDescent="0.2">
      <c r="A170" s="1" t="s">
        <v>532</v>
      </c>
      <c r="B170" s="2" t="s">
        <v>30</v>
      </c>
      <c r="C170" s="16" t="s">
        <v>316</v>
      </c>
      <c r="D170" s="3" t="s">
        <v>317</v>
      </c>
      <c r="E170" s="3" t="s">
        <v>317</v>
      </c>
      <c r="F170" s="12" t="s">
        <v>318</v>
      </c>
      <c r="G170" s="5" t="s">
        <v>197</v>
      </c>
      <c r="H170" s="5">
        <v>0</v>
      </c>
      <c r="I170" s="5">
        <v>471010000</v>
      </c>
      <c r="J170" s="6" t="s">
        <v>32</v>
      </c>
      <c r="K170" s="58" t="s">
        <v>41</v>
      </c>
      <c r="L170" s="6" t="s">
        <v>103</v>
      </c>
      <c r="M170" s="5" t="s">
        <v>73</v>
      </c>
      <c r="N170" s="5" t="s">
        <v>104</v>
      </c>
      <c r="O170" s="5" t="s">
        <v>75</v>
      </c>
      <c r="P170" s="3">
        <v>796</v>
      </c>
      <c r="Q170" s="12" t="s">
        <v>76</v>
      </c>
      <c r="R170" s="8">
        <v>90</v>
      </c>
      <c r="S170" s="13">
        <v>598</v>
      </c>
      <c r="T170" s="10">
        <f t="shared" si="16"/>
        <v>53820</v>
      </c>
      <c r="U170" s="10">
        <f t="shared" si="18"/>
        <v>60278.400000000009</v>
      </c>
      <c r="V170" s="3"/>
      <c r="W170" s="6">
        <v>2014</v>
      </c>
      <c r="X170" s="16"/>
    </row>
    <row r="171" spans="1:24" s="11" customFormat="1" ht="89.25" x14ac:dyDescent="0.2">
      <c r="A171" s="1" t="s">
        <v>533</v>
      </c>
      <c r="B171" s="2" t="s">
        <v>30</v>
      </c>
      <c r="C171" s="3" t="s">
        <v>320</v>
      </c>
      <c r="D171" s="3" t="s">
        <v>321</v>
      </c>
      <c r="E171" s="12" t="s">
        <v>322</v>
      </c>
      <c r="F171" s="12" t="s">
        <v>323</v>
      </c>
      <c r="G171" s="5" t="s">
        <v>197</v>
      </c>
      <c r="H171" s="5">
        <v>0</v>
      </c>
      <c r="I171" s="5">
        <v>471010000</v>
      </c>
      <c r="J171" s="6" t="s">
        <v>32</v>
      </c>
      <c r="K171" s="58" t="s">
        <v>41</v>
      </c>
      <c r="L171" s="6" t="s">
        <v>103</v>
      </c>
      <c r="M171" s="5" t="s">
        <v>73</v>
      </c>
      <c r="N171" s="5" t="s">
        <v>104</v>
      </c>
      <c r="O171" s="5" t="s">
        <v>75</v>
      </c>
      <c r="P171" s="3">
        <v>796</v>
      </c>
      <c r="Q171" s="12" t="s">
        <v>324</v>
      </c>
      <c r="R171" s="8">
        <v>50</v>
      </c>
      <c r="S171" s="13">
        <v>2017.8571428571424</v>
      </c>
      <c r="T171" s="10">
        <f t="shared" si="16"/>
        <v>100892.85714285712</v>
      </c>
      <c r="U171" s="10">
        <f t="shared" si="18"/>
        <v>112999.99999999999</v>
      </c>
      <c r="V171" s="3"/>
      <c r="W171" s="6">
        <v>2014</v>
      </c>
      <c r="X171" s="16"/>
    </row>
    <row r="172" spans="1:24" s="11" customFormat="1" ht="89.25" x14ac:dyDescent="0.2">
      <c r="A172" s="1" t="s">
        <v>534</v>
      </c>
      <c r="B172" s="2" t="s">
        <v>30</v>
      </c>
      <c r="C172" s="16" t="s">
        <v>325</v>
      </c>
      <c r="D172" s="3" t="s">
        <v>326</v>
      </c>
      <c r="E172" s="12" t="s">
        <v>327</v>
      </c>
      <c r="F172" s="12" t="s">
        <v>328</v>
      </c>
      <c r="G172" s="6" t="s">
        <v>197</v>
      </c>
      <c r="H172" s="5">
        <v>0</v>
      </c>
      <c r="I172" s="5">
        <v>471010000</v>
      </c>
      <c r="J172" s="6" t="s">
        <v>32</v>
      </c>
      <c r="K172" s="58" t="s">
        <v>41</v>
      </c>
      <c r="L172" s="6" t="s">
        <v>103</v>
      </c>
      <c r="M172" s="5" t="s">
        <v>73</v>
      </c>
      <c r="N172" s="5" t="s">
        <v>104</v>
      </c>
      <c r="O172" s="5" t="s">
        <v>75</v>
      </c>
      <c r="P172" s="3">
        <v>796</v>
      </c>
      <c r="Q172" s="12" t="s">
        <v>76</v>
      </c>
      <c r="R172" s="8">
        <v>107</v>
      </c>
      <c r="S172" s="13">
        <v>1327.6785714285716</v>
      </c>
      <c r="T172" s="10">
        <f t="shared" si="16"/>
        <v>142061.60714285716</v>
      </c>
      <c r="U172" s="10">
        <f t="shared" si="18"/>
        <v>159109.00000000003</v>
      </c>
      <c r="V172" s="3"/>
      <c r="W172" s="6">
        <v>2014</v>
      </c>
      <c r="X172" s="16"/>
    </row>
    <row r="173" spans="1:24" s="11" customFormat="1" ht="89.25" x14ac:dyDescent="0.2">
      <c r="A173" s="1" t="s">
        <v>535</v>
      </c>
      <c r="B173" s="2" t="s">
        <v>30</v>
      </c>
      <c r="C173" s="16" t="s">
        <v>330</v>
      </c>
      <c r="D173" s="3" t="s">
        <v>326</v>
      </c>
      <c r="E173" s="12" t="s">
        <v>331</v>
      </c>
      <c r="F173" s="12" t="s">
        <v>332</v>
      </c>
      <c r="G173" s="6" t="s">
        <v>197</v>
      </c>
      <c r="H173" s="5">
        <v>0</v>
      </c>
      <c r="I173" s="5">
        <v>471010000</v>
      </c>
      <c r="J173" s="6" t="s">
        <v>32</v>
      </c>
      <c r="K173" s="58" t="s">
        <v>41</v>
      </c>
      <c r="L173" s="6" t="s">
        <v>103</v>
      </c>
      <c r="M173" s="5" t="s">
        <v>73</v>
      </c>
      <c r="N173" s="5" t="s">
        <v>104</v>
      </c>
      <c r="O173" s="5" t="s">
        <v>75</v>
      </c>
      <c r="P173" s="3">
        <v>796</v>
      </c>
      <c r="Q173" s="12" t="s">
        <v>76</v>
      </c>
      <c r="R173" s="8">
        <v>72</v>
      </c>
      <c r="S173" s="13">
        <v>948.33</v>
      </c>
      <c r="T173" s="10">
        <f t="shared" si="16"/>
        <v>68279.760000000009</v>
      </c>
      <c r="U173" s="10">
        <f t="shared" si="18"/>
        <v>76473.331200000015</v>
      </c>
      <c r="V173" s="3"/>
      <c r="W173" s="6">
        <v>2014</v>
      </c>
      <c r="X173" s="16"/>
    </row>
    <row r="174" spans="1:24" s="11" customFormat="1" ht="89.25" x14ac:dyDescent="0.2">
      <c r="A174" s="1" t="s">
        <v>536</v>
      </c>
      <c r="B174" s="2" t="s">
        <v>30</v>
      </c>
      <c r="C174" s="3" t="s">
        <v>335</v>
      </c>
      <c r="D174" s="3" t="s">
        <v>336</v>
      </c>
      <c r="E174" s="12" t="s">
        <v>337</v>
      </c>
      <c r="F174" s="12" t="s">
        <v>338</v>
      </c>
      <c r="G174" s="5" t="s">
        <v>197</v>
      </c>
      <c r="H174" s="5">
        <v>0</v>
      </c>
      <c r="I174" s="5">
        <v>471010000</v>
      </c>
      <c r="J174" s="6" t="s">
        <v>32</v>
      </c>
      <c r="K174" s="58" t="s">
        <v>41</v>
      </c>
      <c r="L174" s="6" t="s">
        <v>103</v>
      </c>
      <c r="M174" s="5" t="s">
        <v>73</v>
      </c>
      <c r="N174" s="5" t="s">
        <v>104</v>
      </c>
      <c r="O174" s="5" t="s">
        <v>75</v>
      </c>
      <c r="P174" s="3">
        <v>796</v>
      </c>
      <c r="Q174" s="12" t="s">
        <v>76</v>
      </c>
      <c r="R174" s="8">
        <v>4</v>
      </c>
      <c r="S174" s="13">
        <v>8000</v>
      </c>
      <c r="T174" s="10">
        <f t="shared" si="16"/>
        <v>32000</v>
      </c>
      <c r="U174" s="10">
        <f t="shared" si="18"/>
        <v>35840</v>
      </c>
      <c r="V174" s="3"/>
      <c r="W174" s="6">
        <v>2014</v>
      </c>
      <c r="X174" s="16"/>
    </row>
    <row r="175" spans="1:24" s="11" customFormat="1" ht="89.25" x14ac:dyDescent="0.2">
      <c r="A175" s="1" t="s">
        <v>537</v>
      </c>
      <c r="B175" s="2" t="s">
        <v>30</v>
      </c>
      <c r="C175" s="3" t="s">
        <v>335</v>
      </c>
      <c r="D175" s="3" t="s">
        <v>336</v>
      </c>
      <c r="E175" s="12" t="s">
        <v>337</v>
      </c>
      <c r="F175" s="12" t="s">
        <v>340</v>
      </c>
      <c r="G175" s="5" t="s">
        <v>197</v>
      </c>
      <c r="H175" s="5">
        <v>0</v>
      </c>
      <c r="I175" s="5">
        <v>471010000</v>
      </c>
      <c r="J175" s="6" t="s">
        <v>32</v>
      </c>
      <c r="K175" s="58" t="s">
        <v>41</v>
      </c>
      <c r="L175" s="6" t="s">
        <v>103</v>
      </c>
      <c r="M175" s="5" t="s">
        <v>73</v>
      </c>
      <c r="N175" s="5" t="s">
        <v>104</v>
      </c>
      <c r="O175" s="5" t="s">
        <v>75</v>
      </c>
      <c r="P175" s="3">
        <v>796</v>
      </c>
      <c r="Q175" s="12" t="s">
        <v>76</v>
      </c>
      <c r="R175" s="8">
        <v>2</v>
      </c>
      <c r="S175" s="13">
        <v>25000</v>
      </c>
      <c r="T175" s="10">
        <f t="shared" si="16"/>
        <v>50000</v>
      </c>
      <c r="U175" s="10">
        <f t="shared" si="18"/>
        <v>56000.000000000007</v>
      </c>
      <c r="V175" s="3"/>
      <c r="W175" s="6">
        <v>2014</v>
      </c>
      <c r="X175" s="16"/>
    </row>
    <row r="176" spans="1:24" s="11" customFormat="1" ht="89.25" x14ac:dyDescent="0.2">
      <c r="A176" s="1" t="s">
        <v>538</v>
      </c>
      <c r="B176" s="2" t="s">
        <v>30</v>
      </c>
      <c r="C176" s="16" t="s">
        <v>342</v>
      </c>
      <c r="D176" s="3" t="s">
        <v>343</v>
      </c>
      <c r="E176" s="3" t="s">
        <v>344</v>
      </c>
      <c r="F176" s="12" t="s">
        <v>343</v>
      </c>
      <c r="G176" s="5" t="s">
        <v>197</v>
      </c>
      <c r="H176" s="5">
        <v>0</v>
      </c>
      <c r="I176" s="5">
        <v>471010000</v>
      </c>
      <c r="J176" s="6" t="s">
        <v>32</v>
      </c>
      <c r="K176" s="58" t="s">
        <v>41</v>
      </c>
      <c r="L176" s="6" t="s">
        <v>103</v>
      </c>
      <c r="M176" s="5" t="s">
        <v>73</v>
      </c>
      <c r="N176" s="5" t="s">
        <v>74</v>
      </c>
      <c r="O176" s="5" t="s">
        <v>75</v>
      </c>
      <c r="P176" s="3">
        <v>796</v>
      </c>
      <c r="Q176" s="12" t="s">
        <v>76</v>
      </c>
      <c r="R176" s="8">
        <v>62</v>
      </c>
      <c r="S176" s="13">
        <v>350</v>
      </c>
      <c r="T176" s="10">
        <f t="shared" si="16"/>
        <v>21700</v>
      </c>
      <c r="U176" s="10">
        <f t="shared" si="18"/>
        <v>24304.000000000004</v>
      </c>
      <c r="V176" s="3"/>
      <c r="W176" s="6">
        <v>2014</v>
      </c>
      <c r="X176" s="16"/>
    </row>
    <row r="177" spans="1:24" s="11" customFormat="1" ht="89.25" x14ac:dyDescent="0.2">
      <c r="A177" s="1" t="s">
        <v>539</v>
      </c>
      <c r="B177" s="2" t="s">
        <v>30</v>
      </c>
      <c r="C177" s="16" t="s">
        <v>346</v>
      </c>
      <c r="D177" s="3" t="s">
        <v>347</v>
      </c>
      <c r="E177" s="3" t="s">
        <v>348</v>
      </c>
      <c r="F177" s="12" t="s">
        <v>349</v>
      </c>
      <c r="G177" s="5" t="s">
        <v>197</v>
      </c>
      <c r="H177" s="5">
        <v>0</v>
      </c>
      <c r="I177" s="5">
        <v>471010000</v>
      </c>
      <c r="J177" s="6" t="s">
        <v>32</v>
      </c>
      <c r="K177" s="58" t="s">
        <v>41</v>
      </c>
      <c r="L177" s="6" t="s">
        <v>103</v>
      </c>
      <c r="M177" s="5" t="s">
        <v>73</v>
      </c>
      <c r="N177" s="5" t="s">
        <v>104</v>
      </c>
      <c r="O177" s="5" t="s">
        <v>75</v>
      </c>
      <c r="P177" s="3">
        <v>796</v>
      </c>
      <c r="Q177" s="12" t="s">
        <v>76</v>
      </c>
      <c r="R177" s="8">
        <v>72</v>
      </c>
      <c r="S177" s="13">
        <v>1404.6666666666667</v>
      </c>
      <c r="T177" s="10">
        <f t="shared" si="16"/>
        <v>101136</v>
      </c>
      <c r="U177" s="10">
        <f t="shared" si="18"/>
        <v>113272.32000000001</v>
      </c>
      <c r="V177" s="3"/>
      <c r="W177" s="6">
        <v>2014</v>
      </c>
      <c r="X177" s="16"/>
    </row>
    <row r="178" spans="1:24" s="11" customFormat="1" ht="89.25" x14ac:dyDescent="0.2">
      <c r="A178" s="1" t="s">
        <v>540</v>
      </c>
      <c r="B178" s="2" t="s">
        <v>30</v>
      </c>
      <c r="C178" s="3" t="s">
        <v>415</v>
      </c>
      <c r="D178" s="3" t="s">
        <v>416</v>
      </c>
      <c r="E178" s="3" t="s">
        <v>417</v>
      </c>
      <c r="F178" s="4" t="s">
        <v>418</v>
      </c>
      <c r="G178" s="5" t="s">
        <v>71</v>
      </c>
      <c r="H178" s="5">
        <v>0</v>
      </c>
      <c r="I178" s="5">
        <v>471010000</v>
      </c>
      <c r="J178" s="6" t="s">
        <v>32</v>
      </c>
      <c r="K178" s="58" t="s">
        <v>41</v>
      </c>
      <c r="L178" s="3" t="s">
        <v>103</v>
      </c>
      <c r="M178" s="5" t="s">
        <v>73</v>
      </c>
      <c r="N178" s="5" t="s">
        <v>419</v>
      </c>
      <c r="O178" s="5" t="s">
        <v>75</v>
      </c>
      <c r="P178" s="3">
        <v>796</v>
      </c>
      <c r="Q178" s="7" t="s">
        <v>76</v>
      </c>
      <c r="R178" s="8">
        <v>6</v>
      </c>
      <c r="S178" s="9">
        <v>365000</v>
      </c>
      <c r="T178" s="10">
        <f t="shared" si="16"/>
        <v>2190000</v>
      </c>
      <c r="U178" s="10">
        <f t="shared" si="18"/>
        <v>2452800.0000000005</v>
      </c>
      <c r="V178" s="3"/>
      <c r="W178" s="6">
        <v>2014</v>
      </c>
      <c r="X178" s="3"/>
    </row>
    <row r="179" spans="1:24" s="11" customFormat="1" ht="63.75" x14ac:dyDescent="0.2">
      <c r="A179" s="1" t="s">
        <v>541</v>
      </c>
      <c r="B179" s="2" t="s">
        <v>30</v>
      </c>
      <c r="C179" s="3" t="s">
        <v>421</v>
      </c>
      <c r="D179" s="3" t="s">
        <v>422</v>
      </c>
      <c r="E179" s="12" t="s">
        <v>423</v>
      </c>
      <c r="F179" s="12" t="s">
        <v>420</v>
      </c>
      <c r="G179" s="5" t="s">
        <v>71</v>
      </c>
      <c r="H179" s="5">
        <v>0</v>
      </c>
      <c r="I179" s="5">
        <v>471010000</v>
      </c>
      <c r="J179" s="6" t="s">
        <v>32</v>
      </c>
      <c r="K179" s="58" t="s">
        <v>41</v>
      </c>
      <c r="L179" s="3" t="s">
        <v>72</v>
      </c>
      <c r="M179" s="5" t="s">
        <v>73</v>
      </c>
      <c r="N179" s="5" t="s">
        <v>104</v>
      </c>
      <c r="O179" s="5" t="s">
        <v>75</v>
      </c>
      <c r="P179" s="3">
        <v>796</v>
      </c>
      <c r="Q179" s="7" t="s">
        <v>76</v>
      </c>
      <c r="R179" s="8">
        <v>12</v>
      </c>
      <c r="S179" s="13">
        <v>145500</v>
      </c>
      <c r="T179" s="10">
        <f t="shared" si="16"/>
        <v>1746000</v>
      </c>
      <c r="U179" s="10">
        <f t="shared" si="18"/>
        <v>1955520.0000000002</v>
      </c>
      <c r="V179" s="3"/>
      <c r="W179" s="6">
        <v>2014</v>
      </c>
      <c r="X179" s="3"/>
    </row>
    <row r="180" spans="1:24" s="93" customFormat="1" ht="89.25" x14ac:dyDescent="0.2">
      <c r="A180" s="79" t="s">
        <v>586</v>
      </c>
      <c r="B180" s="80" t="s">
        <v>30</v>
      </c>
      <c r="C180" s="81" t="s">
        <v>559</v>
      </c>
      <c r="D180" s="82" t="s">
        <v>560</v>
      </c>
      <c r="E180" s="83" t="s">
        <v>561</v>
      </c>
      <c r="F180" s="84" t="s">
        <v>562</v>
      </c>
      <c r="G180" s="85" t="s">
        <v>71</v>
      </c>
      <c r="H180" s="86">
        <v>0</v>
      </c>
      <c r="I180" s="87">
        <v>471010000</v>
      </c>
      <c r="J180" s="88" t="s">
        <v>32</v>
      </c>
      <c r="K180" s="58" t="s">
        <v>41</v>
      </c>
      <c r="L180" s="89" t="s">
        <v>103</v>
      </c>
      <c r="M180" s="86" t="s">
        <v>73</v>
      </c>
      <c r="N180" s="85" t="s">
        <v>563</v>
      </c>
      <c r="O180" s="86" t="s">
        <v>75</v>
      </c>
      <c r="P180" s="82">
        <v>796</v>
      </c>
      <c r="Q180" s="82" t="s">
        <v>76</v>
      </c>
      <c r="R180" s="90">
        <v>50</v>
      </c>
      <c r="S180" s="91">
        <v>1200</v>
      </c>
      <c r="T180" s="92">
        <f t="shared" si="16"/>
        <v>60000</v>
      </c>
      <c r="U180" s="92">
        <f t="shared" si="18"/>
        <v>67200</v>
      </c>
      <c r="V180" s="82"/>
      <c r="W180" s="88">
        <v>2014</v>
      </c>
      <c r="X180" s="82"/>
    </row>
    <row r="181" spans="1:24" s="93" customFormat="1" ht="140.25" x14ac:dyDescent="0.2">
      <c r="A181" s="79" t="s">
        <v>587</v>
      </c>
      <c r="B181" s="80" t="s">
        <v>30</v>
      </c>
      <c r="C181" s="81" t="s">
        <v>565</v>
      </c>
      <c r="D181" s="82" t="s">
        <v>566</v>
      </c>
      <c r="E181" s="83" t="s">
        <v>567</v>
      </c>
      <c r="F181" s="84" t="s">
        <v>568</v>
      </c>
      <c r="G181" s="85" t="s">
        <v>71</v>
      </c>
      <c r="H181" s="86">
        <v>0</v>
      </c>
      <c r="I181" s="87">
        <v>471010000</v>
      </c>
      <c r="J181" s="88" t="s">
        <v>32</v>
      </c>
      <c r="K181" s="58" t="s">
        <v>41</v>
      </c>
      <c r="L181" s="89" t="s">
        <v>103</v>
      </c>
      <c r="M181" s="86" t="s">
        <v>73</v>
      </c>
      <c r="N181" s="85" t="s">
        <v>563</v>
      </c>
      <c r="O181" s="86" t="s">
        <v>75</v>
      </c>
      <c r="P181" s="82">
        <v>796</v>
      </c>
      <c r="Q181" s="82" t="s">
        <v>76</v>
      </c>
      <c r="R181" s="90">
        <v>50</v>
      </c>
      <c r="S181" s="91">
        <v>1000</v>
      </c>
      <c r="T181" s="92">
        <f t="shared" si="16"/>
        <v>50000</v>
      </c>
      <c r="U181" s="92">
        <f t="shared" si="18"/>
        <v>56000.000000000007</v>
      </c>
      <c r="V181" s="82"/>
      <c r="W181" s="88">
        <v>2014</v>
      </c>
      <c r="X181" s="82"/>
    </row>
    <row r="182" spans="1:24" s="93" customFormat="1" ht="89.25" x14ac:dyDescent="0.2">
      <c r="A182" s="79" t="s">
        <v>588</v>
      </c>
      <c r="B182" s="80" t="s">
        <v>30</v>
      </c>
      <c r="C182" s="81" t="s">
        <v>559</v>
      </c>
      <c r="D182" s="82" t="s">
        <v>560</v>
      </c>
      <c r="E182" s="83" t="s">
        <v>561</v>
      </c>
      <c r="F182" s="84" t="s">
        <v>570</v>
      </c>
      <c r="G182" s="85" t="s">
        <v>71</v>
      </c>
      <c r="H182" s="86">
        <v>0</v>
      </c>
      <c r="I182" s="87">
        <v>471010000</v>
      </c>
      <c r="J182" s="88" t="s">
        <v>32</v>
      </c>
      <c r="K182" s="58" t="s">
        <v>41</v>
      </c>
      <c r="L182" s="89" t="s">
        <v>103</v>
      </c>
      <c r="M182" s="86" t="s">
        <v>73</v>
      </c>
      <c r="N182" s="85" t="s">
        <v>563</v>
      </c>
      <c r="O182" s="86" t="s">
        <v>75</v>
      </c>
      <c r="P182" s="82">
        <v>796</v>
      </c>
      <c r="Q182" s="82" t="s">
        <v>76</v>
      </c>
      <c r="R182" s="90">
        <v>100</v>
      </c>
      <c r="S182" s="91">
        <v>1225</v>
      </c>
      <c r="T182" s="92">
        <f t="shared" si="16"/>
        <v>122500</v>
      </c>
      <c r="U182" s="92">
        <f t="shared" si="18"/>
        <v>137200</v>
      </c>
      <c r="V182" s="82"/>
      <c r="W182" s="88">
        <v>2014</v>
      </c>
      <c r="X182" s="82"/>
    </row>
    <row r="183" spans="1:24" s="93" customFormat="1" ht="89.25" x14ac:dyDescent="0.2">
      <c r="A183" s="79" t="s">
        <v>589</v>
      </c>
      <c r="B183" s="80" t="s">
        <v>30</v>
      </c>
      <c r="C183" s="81" t="s">
        <v>572</v>
      </c>
      <c r="D183" s="82" t="s">
        <v>573</v>
      </c>
      <c r="E183" s="83" t="s">
        <v>574</v>
      </c>
      <c r="F183" s="84" t="s">
        <v>575</v>
      </c>
      <c r="G183" s="85" t="s">
        <v>71</v>
      </c>
      <c r="H183" s="86">
        <v>0</v>
      </c>
      <c r="I183" s="87">
        <v>471010000</v>
      </c>
      <c r="J183" s="88" t="s">
        <v>32</v>
      </c>
      <c r="K183" s="58" t="s">
        <v>41</v>
      </c>
      <c r="L183" s="89" t="s">
        <v>103</v>
      </c>
      <c r="M183" s="86" t="s">
        <v>73</v>
      </c>
      <c r="N183" s="85" t="s">
        <v>563</v>
      </c>
      <c r="O183" s="86" t="s">
        <v>75</v>
      </c>
      <c r="P183" s="82">
        <v>796</v>
      </c>
      <c r="Q183" s="82" t="s">
        <v>76</v>
      </c>
      <c r="R183" s="90">
        <v>60</v>
      </c>
      <c r="S183" s="91">
        <v>2500</v>
      </c>
      <c r="T183" s="92">
        <f t="shared" si="16"/>
        <v>150000</v>
      </c>
      <c r="U183" s="92">
        <f t="shared" si="18"/>
        <v>168000.00000000003</v>
      </c>
      <c r="V183" s="82"/>
      <c r="W183" s="88">
        <v>2014</v>
      </c>
      <c r="X183" s="82"/>
    </row>
    <row r="184" spans="1:24" s="93" customFormat="1" ht="89.25" x14ac:dyDescent="0.2">
      <c r="A184" s="79" t="s">
        <v>590</v>
      </c>
      <c r="B184" s="80" t="s">
        <v>30</v>
      </c>
      <c r="C184" s="81" t="s">
        <v>577</v>
      </c>
      <c r="D184" s="82" t="s">
        <v>578</v>
      </c>
      <c r="E184" s="83" t="s">
        <v>579</v>
      </c>
      <c r="F184" s="84" t="s">
        <v>580</v>
      </c>
      <c r="G184" s="85" t="s">
        <v>71</v>
      </c>
      <c r="H184" s="86">
        <v>0</v>
      </c>
      <c r="I184" s="87">
        <v>471010000</v>
      </c>
      <c r="J184" s="88" t="s">
        <v>32</v>
      </c>
      <c r="K184" s="58" t="s">
        <v>41</v>
      </c>
      <c r="L184" s="89" t="s">
        <v>103</v>
      </c>
      <c r="M184" s="86" t="s">
        <v>73</v>
      </c>
      <c r="N184" s="85" t="s">
        <v>563</v>
      </c>
      <c r="O184" s="86" t="s">
        <v>75</v>
      </c>
      <c r="P184" s="82">
        <v>166</v>
      </c>
      <c r="Q184" s="82" t="s">
        <v>225</v>
      </c>
      <c r="R184" s="90">
        <v>30</v>
      </c>
      <c r="S184" s="91">
        <v>2500</v>
      </c>
      <c r="T184" s="92">
        <f t="shared" si="16"/>
        <v>75000</v>
      </c>
      <c r="U184" s="92">
        <f t="shared" si="18"/>
        <v>84000.000000000015</v>
      </c>
      <c r="V184" s="82"/>
      <c r="W184" s="88">
        <v>2014</v>
      </c>
      <c r="X184" s="82"/>
    </row>
    <row r="185" spans="1:24" s="93" customFormat="1" ht="89.25" x14ac:dyDescent="0.2">
      <c r="A185" s="79" t="s">
        <v>591</v>
      </c>
      <c r="B185" s="80" t="s">
        <v>30</v>
      </c>
      <c r="C185" s="81" t="s">
        <v>582</v>
      </c>
      <c r="D185" s="82" t="s">
        <v>583</v>
      </c>
      <c r="E185" s="83" t="s">
        <v>584</v>
      </c>
      <c r="F185" s="84" t="s">
        <v>585</v>
      </c>
      <c r="G185" s="85" t="s">
        <v>71</v>
      </c>
      <c r="H185" s="86">
        <v>0</v>
      </c>
      <c r="I185" s="87">
        <v>471010000</v>
      </c>
      <c r="J185" s="88" t="s">
        <v>32</v>
      </c>
      <c r="K185" s="58" t="s">
        <v>41</v>
      </c>
      <c r="L185" s="89" t="s">
        <v>103</v>
      </c>
      <c r="M185" s="86" t="s">
        <v>73</v>
      </c>
      <c r="N185" s="85" t="s">
        <v>563</v>
      </c>
      <c r="O185" s="86" t="s">
        <v>75</v>
      </c>
      <c r="P185" s="82">
        <v>166</v>
      </c>
      <c r="Q185" s="82" t="s">
        <v>225</v>
      </c>
      <c r="R185" s="90">
        <v>20</v>
      </c>
      <c r="S185" s="91">
        <v>1500</v>
      </c>
      <c r="T185" s="92">
        <f t="shared" si="16"/>
        <v>30000</v>
      </c>
      <c r="U185" s="92">
        <f t="shared" si="18"/>
        <v>33600</v>
      </c>
      <c r="V185" s="82"/>
      <c r="W185" s="88">
        <v>2014</v>
      </c>
      <c r="X185" s="82"/>
    </row>
    <row r="186" spans="1:24" s="108" customFormat="1" ht="59.25" customHeight="1" x14ac:dyDescent="0.25">
      <c r="A186" s="79" t="s">
        <v>655</v>
      </c>
      <c r="B186" s="80" t="s">
        <v>30</v>
      </c>
      <c r="C186" s="109" t="s">
        <v>646</v>
      </c>
      <c r="D186" s="109" t="s">
        <v>647</v>
      </c>
      <c r="E186" s="109" t="s">
        <v>648</v>
      </c>
      <c r="F186" s="109" t="s">
        <v>649</v>
      </c>
      <c r="G186" s="96" t="s">
        <v>31</v>
      </c>
      <c r="H186" s="96">
        <v>0</v>
      </c>
      <c r="I186" s="96">
        <v>471010000</v>
      </c>
      <c r="J186" s="88" t="s">
        <v>32</v>
      </c>
      <c r="K186" s="58" t="s">
        <v>41</v>
      </c>
      <c r="L186" s="89" t="s">
        <v>103</v>
      </c>
      <c r="M186" s="109" t="s">
        <v>73</v>
      </c>
      <c r="N186" s="85" t="s">
        <v>419</v>
      </c>
      <c r="O186" s="109" t="s">
        <v>75</v>
      </c>
      <c r="P186" s="82">
        <v>112</v>
      </c>
      <c r="Q186" s="82" t="s">
        <v>638</v>
      </c>
      <c r="R186" s="98">
        <v>6410.0719650000001</v>
      </c>
      <c r="S186" s="99">
        <v>840</v>
      </c>
      <c r="T186" s="92">
        <f t="shared" si="16"/>
        <v>5384460.4506000001</v>
      </c>
      <c r="U186" s="92">
        <f t="shared" si="18"/>
        <v>6030595.7046720004</v>
      </c>
      <c r="V186" s="94"/>
      <c r="W186" s="88">
        <v>2014</v>
      </c>
      <c r="X186" s="94"/>
    </row>
    <row r="187" spans="1:24" s="108" customFormat="1" ht="59.25" customHeight="1" x14ac:dyDescent="0.25">
      <c r="A187" s="79" t="s">
        <v>656</v>
      </c>
      <c r="B187" s="80" t="s">
        <v>30</v>
      </c>
      <c r="C187" s="109" t="s">
        <v>651</v>
      </c>
      <c r="D187" s="109" t="s">
        <v>652</v>
      </c>
      <c r="E187" s="109" t="s">
        <v>653</v>
      </c>
      <c r="F187" s="109" t="s">
        <v>654</v>
      </c>
      <c r="G187" s="96" t="s">
        <v>31</v>
      </c>
      <c r="H187" s="96">
        <v>0</v>
      </c>
      <c r="I187" s="96">
        <v>471010000</v>
      </c>
      <c r="J187" s="88" t="s">
        <v>32</v>
      </c>
      <c r="K187" s="58" t="s">
        <v>41</v>
      </c>
      <c r="L187" s="89" t="s">
        <v>103</v>
      </c>
      <c r="M187" s="109" t="s">
        <v>73</v>
      </c>
      <c r="N187" s="85" t="s">
        <v>419</v>
      </c>
      <c r="O187" s="109" t="s">
        <v>75</v>
      </c>
      <c r="P187" s="82">
        <v>112</v>
      </c>
      <c r="Q187" s="82" t="s">
        <v>638</v>
      </c>
      <c r="R187" s="98">
        <v>6960</v>
      </c>
      <c r="S187" s="99">
        <v>1023</v>
      </c>
      <c r="T187" s="92">
        <f t="shared" si="16"/>
        <v>7120080</v>
      </c>
      <c r="U187" s="92">
        <f t="shared" si="18"/>
        <v>7974489.6000000006</v>
      </c>
      <c r="V187" s="94"/>
      <c r="W187" s="88">
        <v>2014</v>
      </c>
      <c r="X187" s="94"/>
    </row>
    <row r="188" spans="1:24" s="48" customFormat="1" ht="89.25" x14ac:dyDescent="0.25">
      <c r="A188" s="1" t="s">
        <v>199</v>
      </c>
      <c r="B188" s="56" t="s">
        <v>30</v>
      </c>
      <c r="C188" s="3" t="s">
        <v>99</v>
      </c>
      <c r="D188" s="3" t="s">
        <v>100</v>
      </c>
      <c r="E188" s="3" t="s">
        <v>101</v>
      </c>
      <c r="F188" s="57" t="s">
        <v>102</v>
      </c>
      <c r="G188" s="5" t="s">
        <v>197</v>
      </c>
      <c r="H188" s="5">
        <v>0</v>
      </c>
      <c r="I188" s="5">
        <v>471010000</v>
      </c>
      <c r="J188" s="6" t="s">
        <v>32</v>
      </c>
      <c r="K188" s="6" t="s">
        <v>198</v>
      </c>
      <c r="L188" s="59" t="s">
        <v>103</v>
      </c>
      <c r="M188" s="5" t="s">
        <v>73</v>
      </c>
      <c r="N188" s="5" t="s">
        <v>104</v>
      </c>
      <c r="O188" s="5" t="s">
        <v>75</v>
      </c>
      <c r="P188" s="60">
        <v>796</v>
      </c>
      <c r="Q188" s="61" t="s">
        <v>76</v>
      </c>
      <c r="R188" s="8">
        <v>9</v>
      </c>
      <c r="S188" s="13">
        <v>12360</v>
      </c>
      <c r="T188" s="52">
        <f t="shared" si="16"/>
        <v>111240</v>
      </c>
      <c r="U188" s="52">
        <f t="shared" ref="U188:U218" si="19">T188*1.12</f>
        <v>124588.80000000002</v>
      </c>
      <c r="V188" s="3"/>
      <c r="W188" s="6">
        <v>2014</v>
      </c>
      <c r="X188" s="3"/>
    </row>
    <row r="189" spans="1:24" s="48" customFormat="1" ht="89.25" x14ac:dyDescent="0.25">
      <c r="A189" s="1" t="s">
        <v>200</v>
      </c>
      <c r="B189" s="56" t="s">
        <v>30</v>
      </c>
      <c r="C189" s="3" t="s">
        <v>106</v>
      </c>
      <c r="D189" s="3" t="s">
        <v>107</v>
      </c>
      <c r="E189" s="3" t="s">
        <v>108</v>
      </c>
      <c r="F189" s="57" t="s">
        <v>109</v>
      </c>
      <c r="G189" s="5" t="s">
        <v>197</v>
      </c>
      <c r="H189" s="5">
        <v>0</v>
      </c>
      <c r="I189" s="5">
        <v>471010000</v>
      </c>
      <c r="J189" s="6" t="s">
        <v>32</v>
      </c>
      <c r="K189" s="6" t="s">
        <v>198</v>
      </c>
      <c r="L189" s="59" t="s">
        <v>103</v>
      </c>
      <c r="M189" s="5" t="s">
        <v>73</v>
      </c>
      <c r="N189" s="5" t="s">
        <v>104</v>
      </c>
      <c r="O189" s="5" t="s">
        <v>75</v>
      </c>
      <c r="P189" s="60">
        <v>796</v>
      </c>
      <c r="Q189" s="61" t="s">
        <v>76</v>
      </c>
      <c r="R189" s="8">
        <v>2</v>
      </c>
      <c r="S189" s="13">
        <v>9950</v>
      </c>
      <c r="T189" s="52">
        <f t="shared" si="16"/>
        <v>19900</v>
      </c>
      <c r="U189" s="52">
        <f t="shared" si="19"/>
        <v>22288.000000000004</v>
      </c>
      <c r="V189" s="3"/>
      <c r="W189" s="6">
        <v>2014</v>
      </c>
      <c r="X189" s="3"/>
    </row>
    <row r="190" spans="1:24" s="48" customFormat="1" ht="89.25" x14ac:dyDescent="0.25">
      <c r="A190" s="1" t="s">
        <v>201</v>
      </c>
      <c r="B190" s="56" t="s">
        <v>30</v>
      </c>
      <c r="C190" s="3" t="s">
        <v>111</v>
      </c>
      <c r="D190" s="3" t="s">
        <v>112</v>
      </c>
      <c r="E190" s="3" t="s">
        <v>113</v>
      </c>
      <c r="F190" s="57" t="s">
        <v>114</v>
      </c>
      <c r="G190" s="5" t="s">
        <v>197</v>
      </c>
      <c r="H190" s="5">
        <v>0</v>
      </c>
      <c r="I190" s="5">
        <v>471010000</v>
      </c>
      <c r="J190" s="6" t="s">
        <v>32</v>
      </c>
      <c r="K190" s="6" t="s">
        <v>198</v>
      </c>
      <c r="L190" s="59" t="s">
        <v>103</v>
      </c>
      <c r="M190" s="5" t="s">
        <v>73</v>
      </c>
      <c r="N190" s="5" t="s">
        <v>104</v>
      </c>
      <c r="O190" s="5" t="s">
        <v>75</v>
      </c>
      <c r="P190" s="60">
        <v>796</v>
      </c>
      <c r="Q190" s="61" t="s">
        <v>76</v>
      </c>
      <c r="R190" s="8">
        <v>2</v>
      </c>
      <c r="S190" s="13">
        <v>5100</v>
      </c>
      <c r="T190" s="52">
        <f t="shared" si="16"/>
        <v>10200</v>
      </c>
      <c r="U190" s="52">
        <f t="shared" si="19"/>
        <v>11424.000000000002</v>
      </c>
      <c r="V190" s="3"/>
      <c r="W190" s="6">
        <v>2014</v>
      </c>
      <c r="X190" s="3"/>
    </row>
    <row r="191" spans="1:24" s="48" customFormat="1" ht="89.25" x14ac:dyDescent="0.25">
      <c r="A191" s="1" t="s">
        <v>202</v>
      </c>
      <c r="B191" s="56" t="s">
        <v>30</v>
      </c>
      <c r="C191" s="3" t="s">
        <v>116</v>
      </c>
      <c r="D191" s="3" t="s">
        <v>117</v>
      </c>
      <c r="E191" s="3" t="s">
        <v>117</v>
      </c>
      <c r="F191" s="57" t="s">
        <v>118</v>
      </c>
      <c r="G191" s="5" t="s">
        <v>197</v>
      </c>
      <c r="H191" s="5">
        <v>0</v>
      </c>
      <c r="I191" s="5">
        <v>471010000</v>
      </c>
      <c r="J191" s="6" t="s">
        <v>32</v>
      </c>
      <c r="K191" s="6" t="s">
        <v>198</v>
      </c>
      <c r="L191" s="59" t="s">
        <v>103</v>
      </c>
      <c r="M191" s="5" t="s">
        <v>73</v>
      </c>
      <c r="N191" s="5" t="s">
        <v>104</v>
      </c>
      <c r="O191" s="5" t="s">
        <v>75</v>
      </c>
      <c r="P191" s="60">
        <v>796</v>
      </c>
      <c r="Q191" s="61" t="s">
        <v>76</v>
      </c>
      <c r="R191" s="8">
        <v>60</v>
      </c>
      <c r="S191" s="13">
        <v>1400</v>
      </c>
      <c r="T191" s="52">
        <f t="shared" si="16"/>
        <v>84000</v>
      </c>
      <c r="U191" s="52">
        <f t="shared" si="19"/>
        <v>94080.000000000015</v>
      </c>
      <c r="V191" s="3"/>
      <c r="W191" s="6">
        <v>2014</v>
      </c>
      <c r="X191" s="3"/>
    </row>
    <row r="192" spans="1:24" s="48" customFormat="1" ht="89.25" x14ac:dyDescent="0.25">
      <c r="A192" s="1" t="s">
        <v>203</v>
      </c>
      <c r="B192" s="56" t="s">
        <v>30</v>
      </c>
      <c r="C192" s="3" t="s">
        <v>120</v>
      </c>
      <c r="D192" s="3" t="s">
        <v>121</v>
      </c>
      <c r="E192" s="3" t="s">
        <v>122</v>
      </c>
      <c r="F192" s="57" t="s">
        <v>123</v>
      </c>
      <c r="G192" s="5" t="s">
        <v>197</v>
      </c>
      <c r="H192" s="5">
        <v>0</v>
      </c>
      <c r="I192" s="5">
        <v>471010000</v>
      </c>
      <c r="J192" s="6" t="s">
        <v>32</v>
      </c>
      <c r="K192" s="6" t="s">
        <v>198</v>
      </c>
      <c r="L192" s="59" t="s">
        <v>103</v>
      </c>
      <c r="M192" s="5" t="s">
        <v>73</v>
      </c>
      <c r="N192" s="5" t="s">
        <v>104</v>
      </c>
      <c r="O192" s="5" t="s">
        <v>75</v>
      </c>
      <c r="P192" s="60">
        <v>796</v>
      </c>
      <c r="Q192" s="61" t="s">
        <v>76</v>
      </c>
      <c r="R192" s="8">
        <v>1</v>
      </c>
      <c r="S192" s="13">
        <v>42500</v>
      </c>
      <c r="T192" s="52">
        <f t="shared" si="16"/>
        <v>42500</v>
      </c>
      <c r="U192" s="52">
        <f t="shared" si="19"/>
        <v>47600.000000000007</v>
      </c>
      <c r="V192" s="3"/>
      <c r="W192" s="6">
        <v>2014</v>
      </c>
      <c r="X192" s="3"/>
    </row>
    <row r="193" spans="1:24" s="48" customFormat="1" ht="89.25" x14ac:dyDescent="0.25">
      <c r="A193" s="1" t="s">
        <v>204</v>
      </c>
      <c r="B193" s="56" t="s">
        <v>30</v>
      </c>
      <c r="C193" s="3" t="s">
        <v>125</v>
      </c>
      <c r="D193" s="3" t="s">
        <v>126</v>
      </c>
      <c r="E193" s="3" t="s">
        <v>127</v>
      </c>
      <c r="F193" s="57" t="s">
        <v>128</v>
      </c>
      <c r="G193" s="5" t="s">
        <v>197</v>
      </c>
      <c r="H193" s="5">
        <v>0</v>
      </c>
      <c r="I193" s="5">
        <v>471010000</v>
      </c>
      <c r="J193" s="6" t="s">
        <v>32</v>
      </c>
      <c r="K193" s="6" t="s">
        <v>198</v>
      </c>
      <c r="L193" s="59" t="s">
        <v>103</v>
      </c>
      <c r="M193" s="5" t="s">
        <v>73</v>
      </c>
      <c r="N193" s="5" t="s">
        <v>104</v>
      </c>
      <c r="O193" s="5" t="s">
        <v>75</v>
      </c>
      <c r="P193" s="60">
        <v>796</v>
      </c>
      <c r="Q193" s="61" t="s">
        <v>76</v>
      </c>
      <c r="R193" s="8">
        <v>10</v>
      </c>
      <c r="S193" s="13">
        <v>20000</v>
      </c>
      <c r="T193" s="52">
        <f t="shared" si="16"/>
        <v>200000</v>
      </c>
      <c r="U193" s="52">
        <f t="shared" si="19"/>
        <v>224000.00000000003</v>
      </c>
      <c r="V193" s="3"/>
      <c r="W193" s="6">
        <v>2014</v>
      </c>
      <c r="X193" s="3"/>
    </row>
    <row r="194" spans="1:24" s="48" customFormat="1" ht="89.25" x14ac:dyDescent="0.25">
      <c r="A194" s="1" t="s">
        <v>205</v>
      </c>
      <c r="B194" s="56" t="s">
        <v>30</v>
      </c>
      <c r="C194" s="3" t="s">
        <v>130</v>
      </c>
      <c r="D194" s="3" t="s">
        <v>131</v>
      </c>
      <c r="E194" s="3" t="s">
        <v>132</v>
      </c>
      <c r="F194" s="57" t="s">
        <v>133</v>
      </c>
      <c r="G194" s="5" t="s">
        <v>197</v>
      </c>
      <c r="H194" s="5">
        <v>0</v>
      </c>
      <c r="I194" s="5">
        <v>471010000</v>
      </c>
      <c r="J194" s="6" t="s">
        <v>32</v>
      </c>
      <c r="K194" s="6" t="s">
        <v>198</v>
      </c>
      <c r="L194" s="59" t="s">
        <v>103</v>
      </c>
      <c r="M194" s="5" t="s">
        <v>73</v>
      </c>
      <c r="N194" s="5" t="s">
        <v>104</v>
      </c>
      <c r="O194" s="5" t="s">
        <v>75</v>
      </c>
      <c r="P194" s="60">
        <v>796</v>
      </c>
      <c r="Q194" s="61" t="s">
        <v>76</v>
      </c>
      <c r="R194" s="8">
        <v>5</v>
      </c>
      <c r="S194" s="13">
        <v>15500</v>
      </c>
      <c r="T194" s="52">
        <f t="shared" si="16"/>
        <v>77500</v>
      </c>
      <c r="U194" s="52">
        <f t="shared" si="19"/>
        <v>86800.000000000015</v>
      </c>
      <c r="V194" s="3"/>
      <c r="W194" s="6">
        <v>2014</v>
      </c>
      <c r="X194" s="3"/>
    </row>
    <row r="195" spans="1:24" s="48" customFormat="1" ht="89.25" x14ac:dyDescent="0.25">
      <c r="A195" s="1" t="s">
        <v>206</v>
      </c>
      <c r="B195" s="56" t="s">
        <v>30</v>
      </c>
      <c r="C195" s="3" t="s">
        <v>135</v>
      </c>
      <c r="D195" s="3" t="s">
        <v>136</v>
      </c>
      <c r="E195" s="3" t="s">
        <v>137</v>
      </c>
      <c r="F195" s="57" t="s">
        <v>138</v>
      </c>
      <c r="G195" s="5" t="s">
        <v>197</v>
      </c>
      <c r="H195" s="5">
        <v>0</v>
      </c>
      <c r="I195" s="5">
        <v>471010000</v>
      </c>
      <c r="J195" s="6" t="s">
        <v>32</v>
      </c>
      <c r="K195" s="6" t="s">
        <v>198</v>
      </c>
      <c r="L195" s="59" t="s">
        <v>103</v>
      </c>
      <c r="M195" s="5" t="s">
        <v>73</v>
      </c>
      <c r="N195" s="5" t="s">
        <v>104</v>
      </c>
      <c r="O195" s="5" t="s">
        <v>75</v>
      </c>
      <c r="P195" s="60">
        <v>796</v>
      </c>
      <c r="Q195" s="61" t="s">
        <v>76</v>
      </c>
      <c r="R195" s="8">
        <v>1</v>
      </c>
      <c r="S195" s="13">
        <v>28625</v>
      </c>
      <c r="T195" s="52">
        <f t="shared" si="16"/>
        <v>28625</v>
      </c>
      <c r="U195" s="52">
        <f t="shared" si="19"/>
        <v>32060.000000000004</v>
      </c>
      <c r="V195" s="3"/>
      <c r="W195" s="6">
        <v>2014</v>
      </c>
      <c r="X195" s="3"/>
    </row>
    <row r="196" spans="1:24" s="48" customFormat="1" ht="89.25" x14ac:dyDescent="0.25">
      <c r="A196" s="1" t="s">
        <v>207</v>
      </c>
      <c r="B196" s="56" t="s">
        <v>30</v>
      </c>
      <c r="C196" s="3" t="s">
        <v>140</v>
      </c>
      <c r="D196" s="3" t="s">
        <v>141</v>
      </c>
      <c r="E196" s="3" t="s">
        <v>142</v>
      </c>
      <c r="F196" s="57" t="s">
        <v>143</v>
      </c>
      <c r="G196" s="5" t="s">
        <v>197</v>
      </c>
      <c r="H196" s="5">
        <v>0</v>
      </c>
      <c r="I196" s="5">
        <v>471010000</v>
      </c>
      <c r="J196" s="6" t="s">
        <v>32</v>
      </c>
      <c r="K196" s="6" t="s">
        <v>198</v>
      </c>
      <c r="L196" s="59" t="s">
        <v>103</v>
      </c>
      <c r="M196" s="5" t="s">
        <v>73</v>
      </c>
      <c r="N196" s="5" t="s">
        <v>104</v>
      </c>
      <c r="O196" s="5" t="s">
        <v>75</v>
      </c>
      <c r="P196" s="60">
        <v>839</v>
      </c>
      <c r="Q196" s="61" t="s">
        <v>144</v>
      </c>
      <c r="R196" s="8">
        <v>2</v>
      </c>
      <c r="S196" s="13">
        <v>12500</v>
      </c>
      <c r="T196" s="52">
        <f t="shared" si="16"/>
        <v>25000</v>
      </c>
      <c r="U196" s="52">
        <f t="shared" si="19"/>
        <v>28000.000000000004</v>
      </c>
      <c r="V196" s="3"/>
      <c r="W196" s="6">
        <v>2014</v>
      </c>
      <c r="X196" s="3"/>
    </row>
    <row r="197" spans="1:24" s="48" customFormat="1" ht="89.25" x14ac:dyDescent="0.25">
      <c r="A197" s="1" t="s">
        <v>208</v>
      </c>
      <c r="B197" s="56" t="s">
        <v>30</v>
      </c>
      <c r="C197" s="3" t="s">
        <v>146</v>
      </c>
      <c r="D197" s="3" t="s">
        <v>147</v>
      </c>
      <c r="E197" s="3" t="s">
        <v>148</v>
      </c>
      <c r="F197" s="57" t="s">
        <v>149</v>
      </c>
      <c r="G197" s="5" t="s">
        <v>197</v>
      </c>
      <c r="H197" s="5">
        <v>0</v>
      </c>
      <c r="I197" s="5">
        <v>471010000</v>
      </c>
      <c r="J197" s="6" t="s">
        <v>32</v>
      </c>
      <c r="K197" s="6" t="s">
        <v>198</v>
      </c>
      <c r="L197" s="59" t="s">
        <v>103</v>
      </c>
      <c r="M197" s="5" t="s">
        <v>73</v>
      </c>
      <c r="N197" s="5" t="s">
        <v>104</v>
      </c>
      <c r="O197" s="5" t="s">
        <v>75</v>
      </c>
      <c r="P197" s="60">
        <v>796</v>
      </c>
      <c r="Q197" s="61" t="s">
        <v>76</v>
      </c>
      <c r="R197" s="8">
        <v>600</v>
      </c>
      <c r="S197" s="13">
        <v>267</v>
      </c>
      <c r="T197" s="52">
        <f t="shared" si="16"/>
        <v>160200</v>
      </c>
      <c r="U197" s="52">
        <f t="shared" si="19"/>
        <v>179424.00000000003</v>
      </c>
      <c r="V197" s="3"/>
      <c r="W197" s="6">
        <v>2014</v>
      </c>
      <c r="X197" s="3"/>
    </row>
    <row r="198" spans="1:24" s="48" customFormat="1" ht="89.25" x14ac:dyDescent="0.25">
      <c r="A198" s="1" t="s">
        <v>209</v>
      </c>
      <c r="B198" s="56" t="s">
        <v>30</v>
      </c>
      <c r="C198" s="3" t="s">
        <v>151</v>
      </c>
      <c r="D198" s="3" t="s">
        <v>152</v>
      </c>
      <c r="E198" s="3" t="s">
        <v>153</v>
      </c>
      <c r="F198" s="57" t="s">
        <v>154</v>
      </c>
      <c r="G198" s="5" t="s">
        <v>197</v>
      </c>
      <c r="H198" s="5">
        <v>0</v>
      </c>
      <c r="I198" s="5">
        <v>471010000</v>
      </c>
      <c r="J198" s="6" t="s">
        <v>32</v>
      </c>
      <c r="K198" s="6" t="s">
        <v>198</v>
      </c>
      <c r="L198" s="59" t="s">
        <v>103</v>
      </c>
      <c r="M198" s="5" t="s">
        <v>73</v>
      </c>
      <c r="N198" s="5" t="s">
        <v>104</v>
      </c>
      <c r="O198" s="5" t="s">
        <v>75</v>
      </c>
      <c r="P198" s="60">
        <v>796</v>
      </c>
      <c r="Q198" s="61" t="s">
        <v>76</v>
      </c>
      <c r="R198" s="8">
        <v>200</v>
      </c>
      <c r="S198" s="13">
        <v>3190</v>
      </c>
      <c r="T198" s="52">
        <f t="shared" si="16"/>
        <v>638000</v>
      </c>
      <c r="U198" s="52">
        <f t="shared" si="19"/>
        <v>714560.00000000012</v>
      </c>
      <c r="V198" s="3"/>
      <c r="W198" s="6">
        <v>2014</v>
      </c>
      <c r="X198" s="3"/>
    </row>
    <row r="199" spans="1:24" s="48" customFormat="1" ht="89.25" x14ac:dyDescent="0.25">
      <c r="A199" s="1" t="s">
        <v>210</v>
      </c>
      <c r="B199" s="56" t="s">
        <v>30</v>
      </c>
      <c r="C199" s="3" t="s">
        <v>111</v>
      </c>
      <c r="D199" s="3" t="s">
        <v>112</v>
      </c>
      <c r="E199" s="3" t="s">
        <v>113</v>
      </c>
      <c r="F199" s="57" t="s">
        <v>156</v>
      </c>
      <c r="G199" s="5" t="s">
        <v>197</v>
      </c>
      <c r="H199" s="5">
        <v>0</v>
      </c>
      <c r="I199" s="5">
        <v>471010000</v>
      </c>
      <c r="J199" s="6" t="s">
        <v>32</v>
      </c>
      <c r="K199" s="6" t="s">
        <v>198</v>
      </c>
      <c r="L199" s="59" t="s">
        <v>103</v>
      </c>
      <c r="M199" s="5" t="s">
        <v>73</v>
      </c>
      <c r="N199" s="5" t="s">
        <v>104</v>
      </c>
      <c r="O199" s="5" t="s">
        <v>75</v>
      </c>
      <c r="P199" s="60">
        <v>796</v>
      </c>
      <c r="Q199" s="61" t="s">
        <v>76</v>
      </c>
      <c r="R199" s="8">
        <v>20</v>
      </c>
      <c r="S199" s="13">
        <v>10900</v>
      </c>
      <c r="T199" s="52">
        <f t="shared" si="16"/>
        <v>218000</v>
      </c>
      <c r="U199" s="52">
        <f t="shared" si="19"/>
        <v>244160.00000000003</v>
      </c>
      <c r="V199" s="3"/>
      <c r="W199" s="6">
        <v>2014</v>
      </c>
      <c r="X199" s="3"/>
    </row>
    <row r="200" spans="1:24" s="48" customFormat="1" ht="89.25" x14ac:dyDescent="0.25">
      <c r="A200" s="1" t="s">
        <v>211</v>
      </c>
      <c r="B200" s="56" t="s">
        <v>30</v>
      </c>
      <c r="C200" s="3" t="s">
        <v>158</v>
      </c>
      <c r="D200" s="3" t="s">
        <v>159</v>
      </c>
      <c r="E200" s="3" t="s">
        <v>160</v>
      </c>
      <c r="F200" s="57" t="s">
        <v>159</v>
      </c>
      <c r="G200" s="5" t="s">
        <v>197</v>
      </c>
      <c r="H200" s="5">
        <v>0</v>
      </c>
      <c r="I200" s="5">
        <v>471010000</v>
      </c>
      <c r="J200" s="6" t="s">
        <v>32</v>
      </c>
      <c r="K200" s="6" t="s">
        <v>198</v>
      </c>
      <c r="L200" s="59" t="s">
        <v>103</v>
      </c>
      <c r="M200" s="5" t="s">
        <v>73</v>
      </c>
      <c r="N200" s="5" t="s">
        <v>104</v>
      </c>
      <c r="O200" s="5" t="s">
        <v>75</v>
      </c>
      <c r="P200" s="60">
        <v>796</v>
      </c>
      <c r="Q200" s="61" t="s">
        <v>76</v>
      </c>
      <c r="R200" s="8">
        <v>2</v>
      </c>
      <c r="S200" s="13">
        <v>8250</v>
      </c>
      <c r="T200" s="52">
        <f t="shared" si="16"/>
        <v>16500</v>
      </c>
      <c r="U200" s="52">
        <f t="shared" si="19"/>
        <v>18480</v>
      </c>
      <c r="V200" s="3"/>
      <c r="W200" s="6">
        <v>2014</v>
      </c>
      <c r="X200" s="3"/>
    </row>
    <row r="201" spans="1:24" s="48" customFormat="1" ht="89.25" x14ac:dyDescent="0.25">
      <c r="A201" s="1" t="s">
        <v>212</v>
      </c>
      <c r="B201" s="56" t="s">
        <v>30</v>
      </c>
      <c r="C201" s="3" t="s">
        <v>162</v>
      </c>
      <c r="D201" s="3" t="s">
        <v>163</v>
      </c>
      <c r="E201" s="3" t="s">
        <v>164</v>
      </c>
      <c r="F201" s="57" t="s">
        <v>163</v>
      </c>
      <c r="G201" s="5" t="s">
        <v>197</v>
      </c>
      <c r="H201" s="5">
        <v>0</v>
      </c>
      <c r="I201" s="5">
        <v>471010000</v>
      </c>
      <c r="J201" s="6" t="s">
        <v>32</v>
      </c>
      <c r="K201" s="6" t="s">
        <v>198</v>
      </c>
      <c r="L201" s="59" t="s">
        <v>103</v>
      </c>
      <c r="M201" s="5" t="s">
        <v>73</v>
      </c>
      <c r="N201" s="5" t="s">
        <v>104</v>
      </c>
      <c r="O201" s="5" t="s">
        <v>75</v>
      </c>
      <c r="P201" s="60">
        <v>796</v>
      </c>
      <c r="Q201" s="61" t="s">
        <v>76</v>
      </c>
      <c r="R201" s="8">
        <v>4</v>
      </c>
      <c r="S201" s="13">
        <v>6250</v>
      </c>
      <c r="T201" s="52">
        <f t="shared" si="16"/>
        <v>25000</v>
      </c>
      <c r="U201" s="52">
        <f t="shared" si="19"/>
        <v>28000.000000000004</v>
      </c>
      <c r="V201" s="3"/>
      <c r="W201" s="6">
        <v>2014</v>
      </c>
      <c r="X201" s="3"/>
    </row>
    <row r="202" spans="1:24" s="48" customFormat="1" ht="89.25" x14ac:dyDescent="0.25">
      <c r="A202" s="1" t="s">
        <v>213</v>
      </c>
      <c r="B202" s="56" t="s">
        <v>30</v>
      </c>
      <c r="C202" s="3" t="s">
        <v>166</v>
      </c>
      <c r="D202" s="3" t="s">
        <v>167</v>
      </c>
      <c r="E202" s="3" t="s">
        <v>168</v>
      </c>
      <c r="F202" s="57" t="s">
        <v>169</v>
      </c>
      <c r="G202" s="5" t="s">
        <v>197</v>
      </c>
      <c r="H202" s="5">
        <v>0</v>
      </c>
      <c r="I202" s="5">
        <v>471010000</v>
      </c>
      <c r="J202" s="6" t="s">
        <v>32</v>
      </c>
      <c r="K202" s="6" t="s">
        <v>198</v>
      </c>
      <c r="L202" s="59" t="s">
        <v>103</v>
      </c>
      <c r="M202" s="5" t="s">
        <v>73</v>
      </c>
      <c r="N202" s="5" t="s">
        <v>104</v>
      </c>
      <c r="O202" s="5" t="s">
        <v>75</v>
      </c>
      <c r="P202" s="60">
        <v>796</v>
      </c>
      <c r="Q202" s="61" t="s">
        <v>76</v>
      </c>
      <c r="R202" s="8">
        <v>2</v>
      </c>
      <c r="S202" s="13">
        <v>12250</v>
      </c>
      <c r="T202" s="52">
        <f t="shared" si="16"/>
        <v>24500</v>
      </c>
      <c r="U202" s="52">
        <f t="shared" si="19"/>
        <v>27440.000000000004</v>
      </c>
      <c r="V202" s="3"/>
      <c r="W202" s="6">
        <v>2014</v>
      </c>
      <c r="X202" s="3"/>
    </row>
    <row r="203" spans="1:24" s="48" customFormat="1" ht="89.25" x14ac:dyDescent="0.25">
      <c r="A203" s="1" t="s">
        <v>214</v>
      </c>
      <c r="B203" s="56" t="s">
        <v>30</v>
      </c>
      <c r="C203" s="3" t="s">
        <v>171</v>
      </c>
      <c r="D203" s="3" t="s">
        <v>172</v>
      </c>
      <c r="E203" s="3" t="s">
        <v>173</v>
      </c>
      <c r="F203" s="57" t="s">
        <v>174</v>
      </c>
      <c r="G203" s="5" t="s">
        <v>197</v>
      </c>
      <c r="H203" s="5">
        <v>0</v>
      </c>
      <c r="I203" s="5">
        <v>471010000</v>
      </c>
      <c r="J203" s="6" t="s">
        <v>32</v>
      </c>
      <c r="K203" s="6" t="s">
        <v>198</v>
      </c>
      <c r="L203" s="59" t="s">
        <v>103</v>
      </c>
      <c r="M203" s="5" t="s">
        <v>73</v>
      </c>
      <c r="N203" s="5" t="s">
        <v>104</v>
      </c>
      <c r="O203" s="5" t="s">
        <v>75</v>
      </c>
      <c r="P203" s="60">
        <v>796</v>
      </c>
      <c r="Q203" s="61" t="s">
        <v>76</v>
      </c>
      <c r="R203" s="8">
        <v>20</v>
      </c>
      <c r="S203" s="13">
        <v>917</v>
      </c>
      <c r="T203" s="52">
        <f t="shared" si="16"/>
        <v>18340</v>
      </c>
      <c r="U203" s="52">
        <f t="shared" si="19"/>
        <v>20540.800000000003</v>
      </c>
      <c r="V203" s="3"/>
      <c r="W203" s="6">
        <v>2014</v>
      </c>
      <c r="X203" s="3"/>
    </row>
    <row r="204" spans="1:24" s="48" customFormat="1" ht="89.25" x14ac:dyDescent="0.25">
      <c r="A204" s="1" t="s">
        <v>215</v>
      </c>
      <c r="B204" s="56" t="s">
        <v>30</v>
      </c>
      <c r="C204" s="3" t="s">
        <v>176</v>
      </c>
      <c r="D204" s="3" t="s">
        <v>177</v>
      </c>
      <c r="E204" s="3" t="s">
        <v>178</v>
      </c>
      <c r="F204" s="57" t="s">
        <v>179</v>
      </c>
      <c r="G204" s="5" t="s">
        <v>197</v>
      </c>
      <c r="H204" s="5">
        <v>0</v>
      </c>
      <c r="I204" s="5">
        <v>471010000</v>
      </c>
      <c r="J204" s="6" t="s">
        <v>32</v>
      </c>
      <c r="K204" s="6" t="s">
        <v>198</v>
      </c>
      <c r="L204" s="59" t="s">
        <v>103</v>
      </c>
      <c r="M204" s="5" t="s">
        <v>73</v>
      </c>
      <c r="N204" s="5" t="s">
        <v>104</v>
      </c>
      <c r="O204" s="5" t="s">
        <v>75</v>
      </c>
      <c r="P204" s="60">
        <v>796</v>
      </c>
      <c r="Q204" s="61" t="s">
        <v>76</v>
      </c>
      <c r="R204" s="8">
        <v>45</v>
      </c>
      <c r="S204" s="13">
        <v>883</v>
      </c>
      <c r="T204" s="52">
        <f t="shared" si="16"/>
        <v>39735</v>
      </c>
      <c r="U204" s="52">
        <f t="shared" si="19"/>
        <v>44503.200000000004</v>
      </c>
      <c r="V204" s="3"/>
      <c r="W204" s="6">
        <v>2014</v>
      </c>
      <c r="X204" s="3"/>
    </row>
    <row r="205" spans="1:24" s="108" customFormat="1" ht="63.75" x14ac:dyDescent="0.25">
      <c r="A205" s="79" t="s">
        <v>639</v>
      </c>
      <c r="B205" s="102" t="s">
        <v>30</v>
      </c>
      <c r="C205" s="94" t="s">
        <v>632</v>
      </c>
      <c r="D205" s="94" t="s">
        <v>633</v>
      </c>
      <c r="E205" s="94" t="s">
        <v>634</v>
      </c>
      <c r="F205" s="103" t="s">
        <v>635</v>
      </c>
      <c r="G205" s="89" t="s">
        <v>31</v>
      </c>
      <c r="H205" s="88">
        <v>0</v>
      </c>
      <c r="I205" s="88">
        <v>471010000</v>
      </c>
      <c r="J205" s="88" t="s">
        <v>32</v>
      </c>
      <c r="K205" s="58" t="s">
        <v>642</v>
      </c>
      <c r="L205" s="89" t="s">
        <v>636</v>
      </c>
      <c r="M205" s="89" t="s">
        <v>73</v>
      </c>
      <c r="N205" s="88" t="s">
        <v>643</v>
      </c>
      <c r="O205" s="88" t="s">
        <v>637</v>
      </c>
      <c r="P205" s="105">
        <v>112</v>
      </c>
      <c r="Q205" s="106" t="s">
        <v>638</v>
      </c>
      <c r="R205" s="98">
        <v>423000</v>
      </c>
      <c r="S205" s="99">
        <v>106</v>
      </c>
      <c r="T205" s="107">
        <f t="shared" si="16"/>
        <v>44838000</v>
      </c>
      <c r="U205" s="107">
        <f t="shared" si="19"/>
        <v>50218560.000000007</v>
      </c>
      <c r="V205" s="94"/>
      <c r="W205" s="88">
        <v>2014</v>
      </c>
      <c r="X205" s="94"/>
    </row>
    <row r="206" spans="1:24" s="48" customFormat="1" ht="89.25" x14ac:dyDescent="0.25">
      <c r="A206" s="1" t="s">
        <v>483</v>
      </c>
      <c r="B206" s="56" t="s">
        <v>30</v>
      </c>
      <c r="C206" s="3" t="s">
        <v>426</v>
      </c>
      <c r="D206" s="3" t="s">
        <v>427</v>
      </c>
      <c r="E206" s="3" t="s">
        <v>428</v>
      </c>
      <c r="F206" s="57" t="s">
        <v>427</v>
      </c>
      <c r="G206" s="5" t="s">
        <v>71</v>
      </c>
      <c r="H206" s="5">
        <v>0</v>
      </c>
      <c r="I206" s="5">
        <v>471010000</v>
      </c>
      <c r="J206" s="6" t="s">
        <v>32</v>
      </c>
      <c r="K206" s="58" t="s">
        <v>41</v>
      </c>
      <c r="L206" s="59" t="s">
        <v>103</v>
      </c>
      <c r="M206" s="5" t="s">
        <v>73</v>
      </c>
      <c r="N206" s="5" t="s">
        <v>74</v>
      </c>
      <c r="O206" s="5" t="s">
        <v>75</v>
      </c>
      <c r="P206" s="60">
        <v>796</v>
      </c>
      <c r="Q206" s="61" t="s">
        <v>76</v>
      </c>
      <c r="R206" s="8">
        <v>1</v>
      </c>
      <c r="S206" s="13">
        <v>26000</v>
      </c>
      <c r="T206" s="52">
        <f t="shared" si="16"/>
        <v>26000</v>
      </c>
      <c r="U206" s="52">
        <f t="shared" si="19"/>
        <v>29120.000000000004</v>
      </c>
      <c r="V206" s="3"/>
      <c r="W206" s="6">
        <v>2014</v>
      </c>
      <c r="X206" s="3"/>
    </row>
    <row r="207" spans="1:24" s="48" customFormat="1" ht="89.25" x14ac:dyDescent="0.25">
      <c r="A207" s="1" t="s">
        <v>484</v>
      </c>
      <c r="B207" s="56" t="s">
        <v>30</v>
      </c>
      <c r="C207" s="3" t="s">
        <v>430</v>
      </c>
      <c r="D207" s="3" t="s">
        <v>431</v>
      </c>
      <c r="E207" s="3" t="s">
        <v>432</v>
      </c>
      <c r="F207" s="57" t="s">
        <v>433</v>
      </c>
      <c r="G207" s="5" t="s">
        <v>71</v>
      </c>
      <c r="H207" s="5">
        <v>0</v>
      </c>
      <c r="I207" s="5">
        <v>471010000</v>
      </c>
      <c r="J207" s="6" t="s">
        <v>32</v>
      </c>
      <c r="K207" s="58" t="s">
        <v>41</v>
      </c>
      <c r="L207" s="5" t="s">
        <v>103</v>
      </c>
      <c r="M207" s="5" t="s">
        <v>73</v>
      </c>
      <c r="N207" s="5" t="s">
        <v>74</v>
      </c>
      <c r="O207" s="5" t="s">
        <v>75</v>
      </c>
      <c r="P207" s="3">
        <v>796</v>
      </c>
      <c r="Q207" s="3" t="s">
        <v>76</v>
      </c>
      <c r="R207" s="8">
        <v>1</v>
      </c>
      <c r="S207" s="13">
        <v>104000</v>
      </c>
      <c r="T207" s="52">
        <f t="shared" si="16"/>
        <v>104000</v>
      </c>
      <c r="U207" s="52">
        <f t="shared" si="19"/>
        <v>116480.00000000001</v>
      </c>
      <c r="V207" s="3"/>
      <c r="W207" s="6">
        <v>2014</v>
      </c>
      <c r="X207" s="3"/>
    </row>
    <row r="208" spans="1:24" ht="66.75" customHeight="1" x14ac:dyDescent="0.25">
      <c r="A208" s="1" t="s">
        <v>485</v>
      </c>
      <c r="B208" s="56" t="s">
        <v>30</v>
      </c>
      <c r="C208" s="62" t="s">
        <v>436</v>
      </c>
      <c r="D208" s="62" t="s">
        <v>434</v>
      </c>
      <c r="E208" s="62" t="s">
        <v>437</v>
      </c>
      <c r="F208" s="62" t="s">
        <v>438</v>
      </c>
      <c r="G208" s="62" t="s">
        <v>71</v>
      </c>
      <c r="H208" s="62">
        <v>0</v>
      </c>
      <c r="I208" s="62">
        <v>471010000</v>
      </c>
      <c r="J208" s="62" t="s">
        <v>32</v>
      </c>
      <c r="K208" s="58" t="s">
        <v>41</v>
      </c>
      <c r="L208" s="62" t="s">
        <v>103</v>
      </c>
      <c r="M208" s="62" t="s">
        <v>73</v>
      </c>
      <c r="N208" s="62" t="s">
        <v>74</v>
      </c>
      <c r="O208" s="62" t="s">
        <v>75</v>
      </c>
      <c r="P208" s="62">
        <v>796</v>
      </c>
      <c r="Q208" s="62" t="s">
        <v>76</v>
      </c>
      <c r="R208" s="62">
        <v>2</v>
      </c>
      <c r="S208" s="13">
        <v>30000</v>
      </c>
      <c r="T208" s="52">
        <f t="shared" si="16"/>
        <v>60000</v>
      </c>
      <c r="U208" s="52">
        <f t="shared" si="19"/>
        <v>67200</v>
      </c>
      <c r="V208" s="63"/>
      <c r="W208" s="6">
        <v>2014</v>
      </c>
      <c r="X208" s="63"/>
    </row>
    <row r="209" spans="1:24" s="48" customFormat="1" ht="89.25" x14ac:dyDescent="0.25">
      <c r="A209" s="1" t="s">
        <v>486</v>
      </c>
      <c r="B209" s="56" t="s">
        <v>30</v>
      </c>
      <c r="C209" s="3" t="s">
        <v>440</v>
      </c>
      <c r="D209" s="3" t="s">
        <v>441</v>
      </c>
      <c r="E209" s="3" t="s">
        <v>442</v>
      </c>
      <c r="F209" s="57" t="s">
        <v>443</v>
      </c>
      <c r="G209" s="5" t="s">
        <v>71</v>
      </c>
      <c r="H209" s="5">
        <v>0</v>
      </c>
      <c r="I209" s="5">
        <v>471010000</v>
      </c>
      <c r="J209" s="6" t="s">
        <v>32</v>
      </c>
      <c r="K209" s="58" t="s">
        <v>41</v>
      </c>
      <c r="L209" s="5" t="s">
        <v>103</v>
      </c>
      <c r="M209" s="5" t="s">
        <v>73</v>
      </c>
      <c r="N209" s="5" t="s">
        <v>74</v>
      </c>
      <c r="O209" s="5" t="s">
        <v>75</v>
      </c>
      <c r="P209" s="3">
        <v>796</v>
      </c>
      <c r="Q209" s="3" t="s">
        <v>76</v>
      </c>
      <c r="R209" s="8">
        <v>2</v>
      </c>
      <c r="S209" s="13">
        <v>250000</v>
      </c>
      <c r="T209" s="52">
        <f t="shared" si="16"/>
        <v>500000</v>
      </c>
      <c r="U209" s="52">
        <f t="shared" si="19"/>
        <v>560000</v>
      </c>
      <c r="V209" s="3"/>
      <c r="W209" s="6">
        <v>2014</v>
      </c>
      <c r="X209" s="3"/>
    </row>
    <row r="210" spans="1:24" s="48" customFormat="1" ht="89.25" x14ac:dyDescent="0.25">
      <c r="A210" s="1" t="s">
        <v>487</v>
      </c>
      <c r="B210" s="56" t="s">
        <v>30</v>
      </c>
      <c r="C210" s="3" t="s">
        <v>440</v>
      </c>
      <c r="D210" s="3" t="s">
        <v>441</v>
      </c>
      <c r="E210" s="3" t="s">
        <v>442</v>
      </c>
      <c r="F210" s="64" t="s">
        <v>445</v>
      </c>
      <c r="G210" s="5" t="s">
        <v>71</v>
      </c>
      <c r="H210" s="5">
        <v>0</v>
      </c>
      <c r="I210" s="5">
        <v>471010000</v>
      </c>
      <c r="J210" s="6" t="s">
        <v>32</v>
      </c>
      <c r="K210" s="58" t="s">
        <v>41</v>
      </c>
      <c r="L210" s="5" t="s">
        <v>103</v>
      </c>
      <c r="M210" s="5" t="s">
        <v>73</v>
      </c>
      <c r="N210" s="5" t="s">
        <v>74</v>
      </c>
      <c r="O210" s="5" t="s">
        <v>75</v>
      </c>
      <c r="P210" s="18">
        <v>796</v>
      </c>
      <c r="Q210" s="18" t="s">
        <v>76</v>
      </c>
      <c r="R210" s="8">
        <v>2</v>
      </c>
      <c r="S210" s="13">
        <v>200000</v>
      </c>
      <c r="T210" s="52">
        <f t="shared" si="16"/>
        <v>400000</v>
      </c>
      <c r="U210" s="52">
        <f t="shared" si="19"/>
        <v>448000.00000000006</v>
      </c>
      <c r="V210" s="3"/>
      <c r="W210" s="6">
        <v>2014</v>
      </c>
      <c r="X210" s="3"/>
    </row>
    <row r="211" spans="1:24" s="48" customFormat="1" ht="140.25" x14ac:dyDescent="0.25">
      <c r="A211" s="1" t="s">
        <v>488</v>
      </c>
      <c r="B211" s="56" t="s">
        <v>30</v>
      </c>
      <c r="C211" s="43" t="s">
        <v>447</v>
      </c>
      <c r="D211" s="43" t="s">
        <v>448</v>
      </c>
      <c r="E211" s="43" t="s">
        <v>449</v>
      </c>
      <c r="F211" s="65" t="s">
        <v>450</v>
      </c>
      <c r="G211" s="5" t="s">
        <v>71</v>
      </c>
      <c r="H211" s="5">
        <v>0</v>
      </c>
      <c r="I211" s="5">
        <v>471010000</v>
      </c>
      <c r="J211" s="6" t="s">
        <v>32</v>
      </c>
      <c r="K211" s="58" t="s">
        <v>41</v>
      </c>
      <c r="L211" s="3" t="s">
        <v>103</v>
      </c>
      <c r="M211" s="5" t="s">
        <v>73</v>
      </c>
      <c r="N211" s="6" t="s">
        <v>74</v>
      </c>
      <c r="O211" s="5" t="s">
        <v>75</v>
      </c>
      <c r="P211" s="42">
        <v>796</v>
      </c>
      <c r="Q211" s="43" t="s">
        <v>76</v>
      </c>
      <c r="R211" s="50">
        <v>1</v>
      </c>
      <c r="S211" s="66">
        <v>89000</v>
      </c>
      <c r="T211" s="52">
        <f t="shared" si="16"/>
        <v>89000</v>
      </c>
      <c r="U211" s="52">
        <f t="shared" si="19"/>
        <v>99680.000000000015</v>
      </c>
      <c r="V211" s="42"/>
      <c r="W211" s="6">
        <v>2014</v>
      </c>
      <c r="X211" s="42"/>
    </row>
    <row r="212" spans="1:24" s="11" customFormat="1" ht="127.5" x14ac:dyDescent="0.2">
      <c r="A212" s="1" t="s">
        <v>489</v>
      </c>
      <c r="B212" s="56" t="s">
        <v>30</v>
      </c>
      <c r="C212" s="16" t="s">
        <v>452</v>
      </c>
      <c r="D212" s="16" t="s">
        <v>453</v>
      </c>
      <c r="E212" s="16" t="s">
        <v>454</v>
      </c>
      <c r="F212" s="4" t="s">
        <v>455</v>
      </c>
      <c r="G212" s="5" t="s">
        <v>71</v>
      </c>
      <c r="H212" s="5">
        <v>0</v>
      </c>
      <c r="I212" s="5">
        <v>471010000</v>
      </c>
      <c r="J212" s="6" t="s">
        <v>32</v>
      </c>
      <c r="K212" s="58" t="s">
        <v>41</v>
      </c>
      <c r="L212" s="59" t="s">
        <v>103</v>
      </c>
      <c r="M212" s="5" t="s">
        <v>73</v>
      </c>
      <c r="N212" s="5" t="s">
        <v>74</v>
      </c>
      <c r="O212" s="5" t="s">
        <v>75</v>
      </c>
      <c r="P212" s="60">
        <v>796</v>
      </c>
      <c r="Q212" s="61" t="s">
        <v>76</v>
      </c>
      <c r="R212" s="45">
        <v>5</v>
      </c>
      <c r="S212" s="46">
        <v>1100</v>
      </c>
      <c r="T212" s="52">
        <f t="shared" si="16"/>
        <v>5500</v>
      </c>
      <c r="U212" s="52">
        <f t="shared" si="19"/>
        <v>6160.0000000000009</v>
      </c>
      <c r="V212" s="42"/>
      <c r="W212" s="6">
        <v>2014</v>
      </c>
      <c r="X212" s="42"/>
    </row>
    <row r="213" spans="1:24" s="11" customFormat="1" ht="127.5" x14ac:dyDescent="0.2">
      <c r="A213" s="1" t="s">
        <v>490</v>
      </c>
      <c r="B213" s="56" t="s">
        <v>30</v>
      </c>
      <c r="C213" s="16" t="s">
        <v>452</v>
      </c>
      <c r="D213" s="16" t="s">
        <v>453</v>
      </c>
      <c r="E213" s="16" t="s">
        <v>454</v>
      </c>
      <c r="F213" s="4" t="s">
        <v>457</v>
      </c>
      <c r="G213" s="5" t="s">
        <v>71</v>
      </c>
      <c r="H213" s="5">
        <v>0</v>
      </c>
      <c r="I213" s="5">
        <v>471010000</v>
      </c>
      <c r="J213" s="6" t="s">
        <v>32</v>
      </c>
      <c r="K213" s="58" t="s">
        <v>41</v>
      </c>
      <c r="L213" s="59" t="s">
        <v>103</v>
      </c>
      <c r="M213" s="5" t="s">
        <v>73</v>
      </c>
      <c r="N213" s="5" t="s">
        <v>74</v>
      </c>
      <c r="O213" s="5" t="s">
        <v>75</v>
      </c>
      <c r="P213" s="60">
        <v>796</v>
      </c>
      <c r="Q213" s="61" t="s">
        <v>76</v>
      </c>
      <c r="R213" s="45">
        <v>5</v>
      </c>
      <c r="S213" s="46">
        <v>825</v>
      </c>
      <c r="T213" s="52">
        <f t="shared" si="16"/>
        <v>4125</v>
      </c>
      <c r="U213" s="52">
        <f t="shared" si="19"/>
        <v>4620</v>
      </c>
      <c r="V213" s="42"/>
      <c r="W213" s="6">
        <v>2014</v>
      </c>
      <c r="X213" s="42"/>
    </row>
    <row r="214" spans="1:24" s="11" customFormat="1" ht="89.25" x14ac:dyDescent="0.2">
      <c r="A214" s="1" t="s">
        <v>491</v>
      </c>
      <c r="B214" s="56" t="s">
        <v>30</v>
      </c>
      <c r="C214" s="16" t="s">
        <v>459</v>
      </c>
      <c r="D214" s="16" t="s">
        <v>460</v>
      </c>
      <c r="E214" s="16" t="s">
        <v>461</v>
      </c>
      <c r="F214" s="4" t="s">
        <v>462</v>
      </c>
      <c r="G214" s="5" t="s">
        <v>71</v>
      </c>
      <c r="H214" s="5">
        <v>0</v>
      </c>
      <c r="I214" s="5">
        <v>471010000</v>
      </c>
      <c r="J214" s="6" t="s">
        <v>32</v>
      </c>
      <c r="K214" s="58" t="s">
        <v>41</v>
      </c>
      <c r="L214" s="59" t="s">
        <v>103</v>
      </c>
      <c r="M214" s="5" t="s">
        <v>73</v>
      </c>
      <c r="N214" s="5" t="s">
        <v>74</v>
      </c>
      <c r="O214" s="5" t="s">
        <v>75</v>
      </c>
      <c r="P214" s="60">
        <v>796</v>
      </c>
      <c r="Q214" s="61" t="s">
        <v>76</v>
      </c>
      <c r="R214" s="45">
        <v>48</v>
      </c>
      <c r="S214" s="46">
        <v>185</v>
      </c>
      <c r="T214" s="52">
        <f t="shared" si="16"/>
        <v>8880</v>
      </c>
      <c r="U214" s="52">
        <f t="shared" si="19"/>
        <v>9945.6</v>
      </c>
      <c r="V214" s="42"/>
      <c r="W214" s="6">
        <v>2014</v>
      </c>
      <c r="X214" s="42"/>
    </row>
    <row r="215" spans="1:24" s="11" customFormat="1" ht="89.25" x14ac:dyDescent="0.2">
      <c r="A215" s="1" t="s">
        <v>492</v>
      </c>
      <c r="B215" s="56" t="s">
        <v>30</v>
      </c>
      <c r="C215" s="16" t="s">
        <v>464</v>
      </c>
      <c r="D215" s="16" t="s">
        <v>465</v>
      </c>
      <c r="E215" s="16" t="s">
        <v>466</v>
      </c>
      <c r="F215" s="4" t="s">
        <v>467</v>
      </c>
      <c r="G215" s="5" t="s">
        <v>71</v>
      </c>
      <c r="H215" s="5">
        <v>0</v>
      </c>
      <c r="I215" s="5">
        <v>471010000</v>
      </c>
      <c r="J215" s="6" t="s">
        <v>32</v>
      </c>
      <c r="K215" s="58" t="s">
        <v>41</v>
      </c>
      <c r="L215" s="59" t="s">
        <v>103</v>
      </c>
      <c r="M215" s="5" t="s">
        <v>73</v>
      </c>
      <c r="N215" s="5" t="s">
        <v>74</v>
      </c>
      <c r="O215" s="5" t="s">
        <v>75</v>
      </c>
      <c r="P215" s="60">
        <v>796</v>
      </c>
      <c r="Q215" s="61" t="s">
        <v>76</v>
      </c>
      <c r="R215" s="45">
        <v>5000</v>
      </c>
      <c r="S215" s="46">
        <v>50</v>
      </c>
      <c r="T215" s="52">
        <f t="shared" si="16"/>
        <v>250000</v>
      </c>
      <c r="U215" s="52">
        <f t="shared" si="19"/>
        <v>280000</v>
      </c>
      <c r="V215" s="42"/>
      <c r="W215" s="6">
        <v>2014</v>
      </c>
      <c r="X215" s="42"/>
    </row>
    <row r="216" spans="1:24" s="11" customFormat="1" ht="89.25" x14ac:dyDescent="0.2">
      <c r="A216" s="1" t="s">
        <v>493</v>
      </c>
      <c r="B216" s="56" t="s">
        <v>30</v>
      </c>
      <c r="C216" s="16" t="s">
        <v>469</v>
      </c>
      <c r="D216" s="16" t="s">
        <v>470</v>
      </c>
      <c r="E216" s="16" t="s">
        <v>471</v>
      </c>
      <c r="F216" s="4" t="s">
        <v>472</v>
      </c>
      <c r="G216" s="5" t="s">
        <v>71</v>
      </c>
      <c r="H216" s="5">
        <v>0</v>
      </c>
      <c r="I216" s="5">
        <v>471010000</v>
      </c>
      <c r="J216" s="6" t="s">
        <v>32</v>
      </c>
      <c r="K216" s="58" t="s">
        <v>41</v>
      </c>
      <c r="L216" s="59" t="s">
        <v>103</v>
      </c>
      <c r="M216" s="5" t="s">
        <v>73</v>
      </c>
      <c r="N216" s="5" t="s">
        <v>74</v>
      </c>
      <c r="O216" s="5" t="s">
        <v>75</v>
      </c>
      <c r="P216" s="60">
        <v>796</v>
      </c>
      <c r="Q216" s="61" t="s">
        <v>76</v>
      </c>
      <c r="R216" s="45">
        <v>10</v>
      </c>
      <c r="S216" s="46">
        <v>868</v>
      </c>
      <c r="T216" s="52">
        <f t="shared" si="16"/>
        <v>8680</v>
      </c>
      <c r="U216" s="52">
        <f t="shared" si="19"/>
        <v>9721.6</v>
      </c>
      <c r="V216" s="42"/>
      <c r="W216" s="6">
        <v>2014</v>
      </c>
      <c r="X216" s="42"/>
    </row>
    <row r="217" spans="1:24" s="11" customFormat="1" ht="89.25" x14ac:dyDescent="0.2">
      <c r="A217" s="1" t="s">
        <v>494</v>
      </c>
      <c r="B217" s="56" t="s">
        <v>30</v>
      </c>
      <c r="C217" s="16" t="s">
        <v>474</v>
      </c>
      <c r="D217" s="16" t="s">
        <v>475</v>
      </c>
      <c r="E217" s="16" t="s">
        <v>476</v>
      </c>
      <c r="F217" s="4" t="s">
        <v>477</v>
      </c>
      <c r="G217" s="5" t="s">
        <v>71</v>
      </c>
      <c r="H217" s="5">
        <v>0</v>
      </c>
      <c r="I217" s="5">
        <v>471010000</v>
      </c>
      <c r="J217" s="6" t="s">
        <v>32</v>
      </c>
      <c r="K217" s="58" t="s">
        <v>41</v>
      </c>
      <c r="L217" s="59" t="s">
        <v>103</v>
      </c>
      <c r="M217" s="5" t="s">
        <v>73</v>
      </c>
      <c r="N217" s="5" t="s">
        <v>74</v>
      </c>
      <c r="O217" s="5" t="s">
        <v>75</v>
      </c>
      <c r="P217" s="60">
        <v>796</v>
      </c>
      <c r="Q217" s="61" t="s">
        <v>76</v>
      </c>
      <c r="R217" s="45">
        <v>20</v>
      </c>
      <c r="S217" s="46">
        <v>1130</v>
      </c>
      <c r="T217" s="52">
        <f t="shared" si="16"/>
        <v>22600</v>
      </c>
      <c r="U217" s="52">
        <f t="shared" si="19"/>
        <v>25312.000000000004</v>
      </c>
      <c r="V217" s="42"/>
      <c r="W217" s="6">
        <v>2014</v>
      </c>
      <c r="X217" s="42"/>
    </row>
    <row r="218" spans="1:24" s="11" customFormat="1" ht="89.25" x14ac:dyDescent="0.2">
      <c r="A218" s="1" t="s">
        <v>495</v>
      </c>
      <c r="B218" s="56" t="s">
        <v>30</v>
      </c>
      <c r="C218" s="16" t="s">
        <v>479</v>
      </c>
      <c r="D218" s="16" t="s">
        <v>480</v>
      </c>
      <c r="E218" s="16" t="s">
        <v>481</v>
      </c>
      <c r="F218" s="4" t="s">
        <v>482</v>
      </c>
      <c r="G218" s="5" t="s">
        <v>71</v>
      </c>
      <c r="H218" s="5">
        <v>0</v>
      </c>
      <c r="I218" s="5">
        <v>471010000</v>
      </c>
      <c r="J218" s="6" t="s">
        <v>32</v>
      </c>
      <c r="K218" s="58" t="s">
        <v>41</v>
      </c>
      <c r="L218" s="59" t="s">
        <v>103</v>
      </c>
      <c r="M218" s="5" t="s">
        <v>73</v>
      </c>
      <c r="N218" s="5" t="s">
        <v>74</v>
      </c>
      <c r="O218" s="5" t="s">
        <v>75</v>
      </c>
      <c r="P218" s="60">
        <v>796</v>
      </c>
      <c r="Q218" s="61" t="s">
        <v>76</v>
      </c>
      <c r="R218" s="45">
        <v>2</v>
      </c>
      <c r="S218" s="46">
        <v>20000</v>
      </c>
      <c r="T218" s="52">
        <f t="shared" si="16"/>
        <v>40000</v>
      </c>
      <c r="U218" s="52">
        <f t="shared" si="19"/>
        <v>44800.000000000007</v>
      </c>
      <c r="V218" s="42"/>
      <c r="W218" s="6">
        <v>2014</v>
      </c>
      <c r="X218" s="42"/>
    </row>
    <row r="219" spans="1:24" s="93" customFormat="1" ht="63.75" x14ac:dyDescent="0.2">
      <c r="A219" s="79" t="s">
        <v>626</v>
      </c>
      <c r="B219" s="80" t="s">
        <v>30</v>
      </c>
      <c r="C219" s="94" t="s">
        <v>622</v>
      </c>
      <c r="D219" s="94" t="s">
        <v>623</v>
      </c>
      <c r="E219" s="95" t="s">
        <v>624</v>
      </c>
      <c r="F219" s="94" t="s">
        <v>625</v>
      </c>
      <c r="G219" s="96" t="s">
        <v>31</v>
      </c>
      <c r="H219" s="96">
        <v>50</v>
      </c>
      <c r="I219" s="96">
        <v>471010000</v>
      </c>
      <c r="J219" s="88" t="s">
        <v>32</v>
      </c>
      <c r="K219" s="58" t="s">
        <v>41</v>
      </c>
      <c r="L219" s="97" t="s">
        <v>72</v>
      </c>
      <c r="M219" s="96" t="s">
        <v>73</v>
      </c>
      <c r="N219" s="94" t="s">
        <v>74</v>
      </c>
      <c r="O219" s="96" t="s">
        <v>75</v>
      </c>
      <c r="P219" s="94">
        <v>796</v>
      </c>
      <c r="Q219" s="94" t="s">
        <v>76</v>
      </c>
      <c r="R219" s="98">
        <v>8</v>
      </c>
      <c r="S219" s="99">
        <v>17000</v>
      </c>
      <c r="T219" s="100">
        <f t="shared" ref="T219:T220" si="20">R219*S219</f>
        <v>136000</v>
      </c>
      <c r="U219" s="101">
        <f t="shared" ref="U219" si="21">T219+(T219*12%)</f>
        <v>152320</v>
      </c>
      <c r="V219" s="94"/>
      <c r="W219" s="88">
        <v>2014</v>
      </c>
      <c r="X219" s="94"/>
    </row>
    <row r="220" spans="1:24" s="108" customFormat="1" ht="63.75" x14ac:dyDescent="0.25">
      <c r="A220" s="79" t="s">
        <v>644</v>
      </c>
      <c r="B220" s="102" t="s">
        <v>30</v>
      </c>
      <c r="C220" s="94" t="s">
        <v>632</v>
      </c>
      <c r="D220" s="94" t="s">
        <v>633</v>
      </c>
      <c r="E220" s="94" t="s">
        <v>634</v>
      </c>
      <c r="F220" s="103" t="s">
        <v>635</v>
      </c>
      <c r="G220" s="89" t="s">
        <v>31</v>
      </c>
      <c r="H220" s="88">
        <v>0</v>
      </c>
      <c r="I220" s="88">
        <v>471010000</v>
      </c>
      <c r="J220" s="88" t="s">
        <v>32</v>
      </c>
      <c r="K220" s="58" t="s">
        <v>41</v>
      </c>
      <c r="L220" s="89" t="s">
        <v>636</v>
      </c>
      <c r="M220" s="89" t="s">
        <v>73</v>
      </c>
      <c r="N220" s="88" t="s">
        <v>640</v>
      </c>
      <c r="O220" s="88" t="s">
        <v>637</v>
      </c>
      <c r="P220" s="105">
        <v>112</v>
      </c>
      <c r="Q220" s="106" t="s">
        <v>638</v>
      </c>
      <c r="R220" s="98">
        <v>90000</v>
      </c>
      <c r="S220" s="99">
        <v>106</v>
      </c>
      <c r="T220" s="107">
        <f t="shared" si="20"/>
        <v>9540000</v>
      </c>
      <c r="U220" s="107">
        <f t="shared" ref="U220" si="22">T220*1.12</f>
        <v>10684800.000000002</v>
      </c>
      <c r="V220" s="94"/>
      <c r="W220" s="88">
        <v>2014</v>
      </c>
      <c r="X220" s="94"/>
    </row>
    <row r="221" spans="1:24" s="11" customFormat="1" x14ac:dyDescent="0.2">
      <c r="A221" s="40" t="s">
        <v>35</v>
      </c>
      <c r="B221" s="22"/>
      <c r="C221" s="3"/>
      <c r="D221" s="3"/>
      <c r="E221" s="12"/>
      <c r="F221" s="12"/>
      <c r="G221" s="3"/>
      <c r="H221" s="3"/>
      <c r="I221" s="3"/>
      <c r="J221" s="6"/>
      <c r="K221" s="17"/>
      <c r="L221" s="3"/>
      <c r="M221" s="3"/>
      <c r="N221" s="17"/>
      <c r="O221" s="3"/>
      <c r="P221" s="3"/>
      <c r="Q221" s="7"/>
      <c r="R221" s="8"/>
      <c r="S221" s="13"/>
      <c r="T221" s="23">
        <f>SUM(T120:T220)</f>
        <v>89681985.514885709</v>
      </c>
      <c r="U221" s="23">
        <f>SUM(U120:U220)</f>
        <v>100443823.77667199</v>
      </c>
      <c r="V221" s="3"/>
      <c r="W221" s="6"/>
      <c r="X221" s="3"/>
    </row>
    <row r="222" spans="1:24" s="11" customFormat="1" x14ac:dyDescent="0.2">
      <c r="A222" s="24" t="s">
        <v>36</v>
      </c>
      <c r="B222" s="22"/>
      <c r="C222" s="3"/>
      <c r="D222" s="3"/>
      <c r="E222" s="12"/>
      <c r="F222" s="12"/>
      <c r="G222" s="3"/>
      <c r="H222" s="3"/>
      <c r="I222" s="3"/>
      <c r="J222" s="6"/>
      <c r="K222" s="17"/>
      <c r="L222" s="3"/>
      <c r="M222" s="3"/>
      <c r="N222" s="17"/>
      <c r="O222" s="3"/>
      <c r="P222" s="3"/>
      <c r="Q222" s="7"/>
      <c r="R222" s="8"/>
      <c r="S222" s="13"/>
      <c r="T222" s="23"/>
      <c r="U222" s="23"/>
      <c r="V222" s="3"/>
      <c r="W222" s="6"/>
      <c r="X222" s="3"/>
    </row>
    <row r="223" spans="1:24" s="11" customFormat="1" x14ac:dyDescent="0.2">
      <c r="A223" s="24" t="s">
        <v>49</v>
      </c>
      <c r="B223" s="22"/>
      <c r="C223" s="3"/>
      <c r="D223" s="3"/>
      <c r="E223" s="12"/>
      <c r="F223" s="12"/>
      <c r="G223" s="3"/>
      <c r="H223" s="3"/>
      <c r="I223" s="3"/>
      <c r="J223" s="6"/>
      <c r="K223" s="17"/>
      <c r="L223" s="3"/>
      <c r="M223" s="3"/>
      <c r="N223" s="17"/>
      <c r="O223" s="3"/>
      <c r="P223" s="3"/>
      <c r="Q223" s="7"/>
      <c r="R223" s="8"/>
      <c r="S223" s="13"/>
      <c r="T223" s="23"/>
      <c r="U223" s="23"/>
      <c r="V223" s="3"/>
      <c r="W223" s="6"/>
      <c r="X223" s="3"/>
    </row>
    <row r="224" spans="1:24" ht="66.75" customHeight="1" x14ac:dyDescent="0.25">
      <c r="A224" s="1" t="s">
        <v>51</v>
      </c>
      <c r="B224" s="69" t="s">
        <v>30</v>
      </c>
      <c r="C224" s="69" t="s">
        <v>52</v>
      </c>
      <c r="D224" s="69" t="s">
        <v>53</v>
      </c>
      <c r="E224" s="69" t="s">
        <v>54</v>
      </c>
      <c r="F224" s="69" t="s">
        <v>55</v>
      </c>
      <c r="G224" s="42" t="s">
        <v>31</v>
      </c>
      <c r="H224" s="69">
        <v>50</v>
      </c>
      <c r="I224" s="69">
        <v>471010000</v>
      </c>
      <c r="J224" s="6" t="s">
        <v>32</v>
      </c>
      <c r="K224" s="3" t="s">
        <v>41</v>
      </c>
      <c r="L224" s="69" t="s">
        <v>39</v>
      </c>
      <c r="M224" s="69"/>
      <c r="N224" s="3" t="s">
        <v>40</v>
      </c>
      <c r="O224" s="69" t="s">
        <v>50</v>
      </c>
      <c r="P224" s="69"/>
      <c r="Q224" s="69"/>
      <c r="R224" s="70"/>
      <c r="S224" s="71"/>
      <c r="T224" s="10">
        <v>84540000</v>
      </c>
      <c r="U224" s="10">
        <f>T224*1.12</f>
        <v>94684800.000000015</v>
      </c>
      <c r="V224" s="69"/>
      <c r="W224" s="6">
        <v>2014</v>
      </c>
      <c r="X224" s="69"/>
    </row>
    <row r="225" spans="1:38" s="11" customFormat="1" x14ac:dyDescent="0.2">
      <c r="A225" s="40" t="s">
        <v>35</v>
      </c>
      <c r="B225" s="22"/>
      <c r="C225" s="3"/>
      <c r="D225" s="3"/>
      <c r="E225" s="12"/>
      <c r="F225" s="12"/>
      <c r="G225" s="3"/>
      <c r="H225" s="3"/>
      <c r="I225" s="3"/>
      <c r="J225" s="6"/>
      <c r="K225" s="17"/>
      <c r="L225" s="3"/>
      <c r="M225" s="3"/>
      <c r="N225" s="17"/>
      <c r="O225" s="3"/>
      <c r="P225" s="3"/>
      <c r="Q225" s="7"/>
      <c r="R225" s="8"/>
      <c r="S225" s="13"/>
      <c r="T225" s="23">
        <f>SUM(T224)</f>
        <v>84540000</v>
      </c>
      <c r="U225" s="23">
        <f>SUM(U224)</f>
        <v>94684800.000000015</v>
      </c>
      <c r="V225" s="3"/>
      <c r="W225" s="6"/>
      <c r="X225" s="3"/>
    </row>
    <row r="226" spans="1:38" s="11" customFormat="1" x14ac:dyDescent="0.2">
      <c r="A226" s="21" t="s">
        <v>34</v>
      </c>
      <c r="B226" s="22"/>
      <c r="C226" s="3"/>
      <c r="D226" s="3"/>
      <c r="E226" s="12"/>
      <c r="F226" s="12"/>
      <c r="G226" s="3"/>
      <c r="H226" s="3"/>
      <c r="I226" s="3"/>
      <c r="J226" s="6"/>
      <c r="K226" s="17"/>
      <c r="L226" s="3"/>
      <c r="M226" s="3"/>
      <c r="N226" s="17"/>
      <c r="O226" s="3"/>
      <c r="P226" s="3"/>
      <c r="Q226" s="7"/>
      <c r="R226" s="8"/>
      <c r="S226" s="13"/>
      <c r="T226" s="23"/>
      <c r="U226" s="23"/>
      <c r="V226" s="3"/>
      <c r="W226" s="6"/>
      <c r="X226" s="3"/>
    </row>
    <row r="227" spans="1:38" ht="12.75" customHeight="1" x14ac:dyDescent="0.25">
      <c r="A227" s="40" t="s">
        <v>33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</row>
    <row r="228" spans="1:38" s="93" customFormat="1" ht="89.25" x14ac:dyDescent="0.2">
      <c r="A228" s="112" t="s">
        <v>690</v>
      </c>
      <c r="B228" s="113" t="s">
        <v>30</v>
      </c>
      <c r="C228" s="114" t="s">
        <v>672</v>
      </c>
      <c r="D228" s="114" t="s">
        <v>673</v>
      </c>
      <c r="E228" s="114" t="s">
        <v>674</v>
      </c>
      <c r="F228" s="94" t="s">
        <v>691</v>
      </c>
      <c r="G228" s="115" t="s">
        <v>197</v>
      </c>
      <c r="H228" s="94">
        <v>90</v>
      </c>
      <c r="I228" s="88">
        <v>471010000</v>
      </c>
      <c r="J228" s="88" t="s">
        <v>32</v>
      </c>
      <c r="K228" s="89" t="s">
        <v>198</v>
      </c>
      <c r="L228" s="94" t="s">
        <v>692</v>
      </c>
      <c r="M228" s="94"/>
      <c r="N228" s="89" t="s">
        <v>693</v>
      </c>
      <c r="O228" s="94" t="s">
        <v>63</v>
      </c>
      <c r="P228" s="115"/>
      <c r="Q228" s="115"/>
      <c r="R228" s="115"/>
      <c r="S228" s="115"/>
      <c r="T228" s="116">
        <v>120000</v>
      </c>
      <c r="U228" s="92">
        <f t="shared" ref="U228:U231" si="23">T228*1.12</f>
        <v>134400</v>
      </c>
      <c r="V228" s="115"/>
      <c r="W228" s="88">
        <v>2014</v>
      </c>
      <c r="X228" s="3" t="s">
        <v>708</v>
      </c>
    </row>
    <row r="229" spans="1:38" s="93" customFormat="1" ht="89.25" x14ac:dyDescent="0.2">
      <c r="A229" s="112" t="s">
        <v>694</v>
      </c>
      <c r="B229" s="113" t="s">
        <v>30</v>
      </c>
      <c r="C229" s="114" t="s">
        <v>672</v>
      </c>
      <c r="D229" s="114" t="s">
        <v>673</v>
      </c>
      <c r="E229" s="114" t="s">
        <v>674</v>
      </c>
      <c r="F229" s="94" t="s">
        <v>695</v>
      </c>
      <c r="G229" s="115" t="s">
        <v>197</v>
      </c>
      <c r="H229" s="94">
        <v>90</v>
      </c>
      <c r="I229" s="88">
        <v>471010000</v>
      </c>
      <c r="J229" s="88" t="s">
        <v>32</v>
      </c>
      <c r="K229" s="89" t="s">
        <v>40</v>
      </c>
      <c r="L229" s="94" t="s">
        <v>677</v>
      </c>
      <c r="M229" s="94"/>
      <c r="N229" s="89" t="s">
        <v>687</v>
      </c>
      <c r="O229" s="94" t="s">
        <v>63</v>
      </c>
      <c r="P229" s="115"/>
      <c r="Q229" s="115"/>
      <c r="R229" s="115"/>
      <c r="S229" s="115"/>
      <c r="T229" s="116">
        <v>200000</v>
      </c>
      <c r="U229" s="92">
        <f t="shared" si="23"/>
        <v>224000.00000000003</v>
      </c>
      <c r="V229" s="115"/>
      <c r="W229" s="88">
        <v>2014</v>
      </c>
      <c r="X229" s="94" t="s">
        <v>716</v>
      </c>
    </row>
    <row r="230" spans="1:38" s="93" customFormat="1" ht="89.25" x14ac:dyDescent="0.2">
      <c r="A230" s="112" t="s">
        <v>703</v>
      </c>
      <c r="B230" s="113" t="s">
        <v>30</v>
      </c>
      <c r="C230" s="114" t="s">
        <v>672</v>
      </c>
      <c r="D230" s="114" t="s">
        <v>673</v>
      </c>
      <c r="E230" s="114" t="s">
        <v>674</v>
      </c>
      <c r="F230" s="94" t="s">
        <v>704</v>
      </c>
      <c r="G230" s="115" t="s">
        <v>197</v>
      </c>
      <c r="H230" s="94">
        <v>90</v>
      </c>
      <c r="I230" s="88">
        <v>471010000</v>
      </c>
      <c r="J230" s="88" t="s">
        <v>32</v>
      </c>
      <c r="K230" s="89" t="s">
        <v>60</v>
      </c>
      <c r="L230" s="94" t="s">
        <v>692</v>
      </c>
      <c r="M230" s="94"/>
      <c r="N230" s="89" t="s">
        <v>705</v>
      </c>
      <c r="O230" s="94" t="s">
        <v>63</v>
      </c>
      <c r="P230" s="115"/>
      <c r="Q230" s="115"/>
      <c r="R230" s="115"/>
      <c r="S230" s="115"/>
      <c r="T230" s="116">
        <v>60000</v>
      </c>
      <c r="U230" s="92">
        <f t="shared" si="23"/>
        <v>67200</v>
      </c>
      <c r="V230" s="115"/>
      <c r="W230" s="88">
        <v>2014</v>
      </c>
      <c r="X230" s="94" t="s">
        <v>716</v>
      </c>
    </row>
    <row r="231" spans="1:38" s="93" customFormat="1" ht="89.25" x14ac:dyDescent="0.2">
      <c r="A231" s="112" t="s">
        <v>696</v>
      </c>
      <c r="B231" s="113" t="s">
        <v>30</v>
      </c>
      <c r="C231" s="114" t="s">
        <v>672</v>
      </c>
      <c r="D231" s="114" t="s">
        <v>673</v>
      </c>
      <c r="E231" s="114" t="s">
        <v>674</v>
      </c>
      <c r="F231" s="94" t="s">
        <v>697</v>
      </c>
      <c r="G231" s="115" t="s">
        <v>197</v>
      </c>
      <c r="H231" s="94">
        <v>90</v>
      </c>
      <c r="I231" s="88">
        <v>471010000</v>
      </c>
      <c r="J231" s="88" t="s">
        <v>32</v>
      </c>
      <c r="K231" s="89" t="s">
        <v>198</v>
      </c>
      <c r="L231" s="94" t="s">
        <v>692</v>
      </c>
      <c r="M231" s="94"/>
      <c r="N231" s="89" t="s">
        <v>41</v>
      </c>
      <c r="O231" s="94" t="s">
        <v>63</v>
      </c>
      <c r="P231" s="115"/>
      <c r="Q231" s="115"/>
      <c r="R231" s="115"/>
      <c r="S231" s="115"/>
      <c r="T231" s="116">
        <v>339000</v>
      </c>
      <c r="U231" s="92">
        <f t="shared" si="23"/>
        <v>379680.00000000006</v>
      </c>
      <c r="V231" s="115"/>
      <c r="W231" s="88">
        <v>2014</v>
      </c>
      <c r="X231" s="94" t="s">
        <v>716</v>
      </c>
    </row>
    <row r="232" spans="1:38" s="93" customFormat="1" ht="89.25" x14ac:dyDescent="0.2">
      <c r="A232" s="112" t="s">
        <v>671</v>
      </c>
      <c r="B232" s="113" t="s">
        <v>30</v>
      </c>
      <c r="C232" s="114" t="s">
        <v>672</v>
      </c>
      <c r="D232" s="114" t="s">
        <v>673</v>
      </c>
      <c r="E232" s="114" t="s">
        <v>674</v>
      </c>
      <c r="F232" s="94" t="s">
        <v>675</v>
      </c>
      <c r="G232" s="115" t="s">
        <v>197</v>
      </c>
      <c r="H232" s="94">
        <v>90</v>
      </c>
      <c r="I232" s="88">
        <v>471010000</v>
      </c>
      <c r="J232" s="88" t="s">
        <v>32</v>
      </c>
      <c r="K232" s="89" t="s">
        <v>676</v>
      </c>
      <c r="L232" s="94" t="s">
        <v>677</v>
      </c>
      <c r="M232" s="94"/>
      <c r="N232" s="89" t="s">
        <v>678</v>
      </c>
      <c r="O232" s="94" t="s">
        <v>63</v>
      </c>
      <c r="P232" s="115"/>
      <c r="Q232" s="115"/>
      <c r="R232" s="115"/>
      <c r="S232" s="115"/>
      <c r="T232" s="116">
        <v>1600000</v>
      </c>
      <c r="U232" s="92">
        <f t="shared" ref="U232" si="24">T232*1.12</f>
        <v>1792000.0000000002</v>
      </c>
      <c r="V232" s="115"/>
      <c r="W232" s="88">
        <v>2014</v>
      </c>
      <c r="X232" s="3" t="s">
        <v>712</v>
      </c>
    </row>
    <row r="233" spans="1:38" ht="117" customHeight="1" x14ac:dyDescent="0.25">
      <c r="A233" s="73" t="s">
        <v>92</v>
      </c>
      <c r="B233" s="2" t="s">
        <v>30</v>
      </c>
      <c r="C233" s="69" t="s">
        <v>93</v>
      </c>
      <c r="D233" s="3" t="s">
        <v>94</v>
      </c>
      <c r="E233" s="3" t="s">
        <v>94</v>
      </c>
      <c r="F233" s="69" t="s">
        <v>95</v>
      </c>
      <c r="G233" s="3" t="s">
        <v>31</v>
      </c>
      <c r="H233" s="3">
        <v>50</v>
      </c>
      <c r="I233" s="3">
        <v>471010000</v>
      </c>
      <c r="J233" s="6" t="s">
        <v>32</v>
      </c>
      <c r="K233" s="17" t="s">
        <v>60</v>
      </c>
      <c r="L233" s="3" t="s">
        <v>39</v>
      </c>
      <c r="M233" s="3"/>
      <c r="N233" s="3" t="s">
        <v>96</v>
      </c>
      <c r="O233" s="3" t="s">
        <v>63</v>
      </c>
      <c r="P233" s="3"/>
      <c r="Q233" s="3"/>
      <c r="R233" s="3"/>
      <c r="S233" s="3"/>
      <c r="T233" s="74">
        <v>8400000</v>
      </c>
      <c r="U233" s="10">
        <f t="shared" ref="U233:U234" si="25">T233*1.12</f>
        <v>9408000</v>
      </c>
      <c r="V233" s="3"/>
      <c r="W233" s="6">
        <v>2014</v>
      </c>
      <c r="X233" s="3" t="s">
        <v>66</v>
      </c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s="93" customFormat="1" ht="63.75" x14ac:dyDescent="0.2">
      <c r="A234" s="79" t="s">
        <v>667</v>
      </c>
      <c r="B234" s="80" t="s">
        <v>30</v>
      </c>
      <c r="C234" s="94" t="s">
        <v>668</v>
      </c>
      <c r="D234" s="94" t="s">
        <v>669</v>
      </c>
      <c r="E234" s="110" t="s">
        <v>669</v>
      </c>
      <c r="F234" s="110" t="s">
        <v>669</v>
      </c>
      <c r="G234" s="94" t="s">
        <v>197</v>
      </c>
      <c r="H234" s="94">
        <v>70</v>
      </c>
      <c r="I234" s="94">
        <v>471010000</v>
      </c>
      <c r="J234" s="88" t="s">
        <v>32</v>
      </c>
      <c r="K234" s="89" t="s">
        <v>60</v>
      </c>
      <c r="L234" s="94" t="s">
        <v>61</v>
      </c>
      <c r="M234" s="94"/>
      <c r="N234" s="89" t="s">
        <v>62</v>
      </c>
      <c r="O234" s="94" t="s">
        <v>63</v>
      </c>
      <c r="P234" s="94"/>
      <c r="Q234" s="111"/>
      <c r="R234" s="98"/>
      <c r="S234" s="99"/>
      <c r="T234" s="92">
        <v>1504720</v>
      </c>
      <c r="U234" s="92">
        <f t="shared" si="25"/>
        <v>1685286.4000000001</v>
      </c>
      <c r="V234" s="94"/>
      <c r="W234" s="88">
        <v>2014</v>
      </c>
      <c r="X234" s="3" t="s">
        <v>679</v>
      </c>
    </row>
    <row r="235" spans="1:38" s="11" customFormat="1" ht="63.75" x14ac:dyDescent="0.2">
      <c r="A235" s="1" t="s">
        <v>83</v>
      </c>
      <c r="B235" s="2" t="s">
        <v>30</v>
      </c>
      <c r="C235" s="3" t="s">
        <v>84</v>
      </c>
      <c r="D235" s="3" t="s">
        <v>85</v>
      </c>
      <c r="E235" s="12" t="s">
        <v>85</v>
      </c>
      <c r="F235" s="12" t="s">
        <v>85</v>
      </c>
      <c r="G235" s="3" t="s">
        <v>31</v>
      </c>
      <c r="H235" s="3">
        <v>70</v>
      </c>
      <c r="I235" s="3">
        <v>471010000</v>
      </c>
      <c r="J235" s="6" t="s">
        <v>32</v>
      </c>
      <c r="K235" s="17" t="s">
        <v>60</v>
      </c>
      <c r="L235" s="3" t="s">
        <v>39</v>
      </c>
      <c r="M235" s="3"/>
      <c r="N235" s="17" t="s">
        <v>37</v>
      </c>
      <c r="O235" s="3" t="s">
        <v>63</v>
      </c>
      <c r="P235" s="3"/>
      <c r="Q235" s="7"/>
      <c r="R235" s="8"/>
      <c r="S235" s="13"/>
      <c r="T235" s="10">
        <v>6333327</v>
      </c>
      <c r="U235" s="10">
        <f t="shared" ref="U235:U236" si="26">T235*1.12</f>
        <v>7093326.2400000002</v>
      </c>
      <c r="V235" s="3"/>
      <c r="W235" s="6">
        <v>2014</v>
      </c>
      <c r="X235" s="3" t="s">
        <v>66</v>
      </c>
    </row>
    <row r="236" spans="1:38" s="11" customFormat="1" ht="63.75" x14ac:dyDescent="0.2">
      <c r="A236" s="1" t="s">
        <v>90</v>
      </c>
      <c r="B236" s="2" t="s">
        <v>30</v>
      </c>
      <c r="C236" s="3" t="s">
        <v>87</v>
      </c>
      <c r="D236" s="3" t="s">
        <v>88</v>
      </c>
      <c r="E236" s="12" t="s">
        <v>89</v>
      </c>
      <c r="F236" s="12" t="s">
        <v>88</v>
      </c>
      <c r="G236" s="3" t="s">
        <v>31</v>
      </c>
      <c r="H236" s="3">
        <v>70</v>
      </c>
      <c r="I236" s="3">
        <v>471010000</v>
      </c>
      <c r="J236" s="6" t="s">
        <v>32</v>
      </c>
      <c r="K236" s="17" t="s">
        <v>60</v>
      </c>
      <c r="L236" s="3" t="s">
        <v>39</v>
      </c>
      <c r="M236" s="3"/>
      <c r="N236" s="17" t="s">
        <v>37</v>
      </c>
      <c r="O236" s="3" t="s">
        <v>63</v>
      </c>
      <c r="P236" s="3"/>
      <c r="Q236" s="7"/>
      <c r="R236" s="8"/>
      <c r="S236" s="13"/>
      <c r="T236" s="10">
        <v>6909084</v>
      </c>
      <c r="U236" s="10">
        <f t="shared" si="26"/>
        <v>7738174.080000001</v>
      </c>
      <c r="V236" s="3"/>
      <c r="W236" s="6">
        <v>2014</v>
      </c>
      <c r="X236" s="3" t="s">
        <v>66</v>
      </c>
    </row>
    <row r="237" spans="1:38" s="11" customFormat="1" ht="63.75" x14ac:dyDescent="0.2">
      <c r="A237" s="1" t="s">
        <v>56</v>
      </c>
      <c r="B237" s="2" t="s">
        <v>30</v>
      </c>
      <c r="C237" s="3" t="s">
        <v>57</v>
      </c>
      <c r="D237" s="3" t="s">
        <v>58</v>
      </c>
      <c r="E237" s="12" t="s">
        <v>58</v>
      </c>
      <c r="F237" s="12" t="s">
        <v>59</v>
      </c>
      <c r="G237" s="5" t="s">
        <v>31</v>
      </c>
      <c r="H237" s="5">
        <v>70</v>
      </c>
      <c r="I237" s="5">
        <v>471010000</v>
      </c>
      <c r="J237" s="6" t="s">
        <v>32</v>
      </c>
      <c r="K237" s="58" t="s">
        <v>60</v>
      </c>
      <c r="L237" s="6" t="s">
        <v>61</v>
      </c>
      <c r="M237" s="5"/>
      <c r="N237" s="5" t="s">
        <v>62</v>
      </c>
      <c r="O237" s="5" t="s">
        <v>63</v>
      </c>
      <c r="P237" s="3"/>
      <c r="Q237" s="7"/>
      <c r="R237" s="8"/>
      <c r="S237" s="13"/>
      <c r="T237" s="10">
        <v>6930000</v>
      </c>
      <c r="U237" s="10">
        <f t="shared" ref="U237:U240" si="27">T237*1.12</f>
        <v>7761600.0000000009</v>
      </c>
      <c r="V237" s="3"/>
      <c r="W237" s="6">
        <v>2014</v>
      </c>
      <c r="X237" s="3" t="s">
        <v>66</v>
      </c>
    </row>
    <row r="238" spans="1:38" s="93" customFormat="1" ht="89.25" x14ac:dyDescent="0.2">
      <c r="A238" s="79" t="s">
        <v>681</v>
      </c>
      <c r="B238" s="80" t="s">
        <v>30</v>
      </c>
      <c r="C238" s="114" t="s">
        <v>672</v>
      </c>
      <c r="D238" s="114" t="s">
        <v>673</v>
      </c>
      <c r="E238" s="114" t="s">
        <v>674</v>
      </c>
      <c r="F238" s="117" t="s">
        <v>682</v>
      </c>
      <c r="G238" s="115" t="s">
        <v>197</v>
      </c>
      <c r="H238" s="94">
        <v>90</v>
      </c>
      <c r="I238" s="88">
        <v>471010000</v>
      </c>
      <c r="J238" s="88" t="s">
        <v>32</v>
      </c>
      <c r="K238" s="94" t="s">
        <v>198</v>
      </c>
      <c r="L238" s="94" t="s">
        <v>683</v>
      </c>
      <c r="M238" s="94"/>
      <c r="N238" s="118" t="s">
        <v>684</v>
      </c>
      <c r="O238" s="119" t="s">
        <v>63</v>
      </c>
      <c r="P238" s="115"/>
      <c r="Q238" s="115"/>
      <c r="R238" s="115"/>
      <c r="S238" s="115"/>
      <c r="T238" s="120">
        <v>180000</v>
      </c>
      <c r="U238" s="121">
        <f t="shared" si="27"/>
        <v>201600.00000000003</v>
      </c>
      <c r="V238" s="115"/>
      <c r="W238" s="122">
        <v>2014</v>
      </c>
      <c r="X238" s="3" t="s">
        <v>496</v>
      </c>
    </row>
    <row r="239" spans="1:38" s="93" customFormat="1" ht="89.25" x14ac:dyDescent="0.2">
      <c r="A239" s="79" t="s">
        <v>685</v>
      </c>
      <c r="B239" s="80" t="s">
        <v>30</v>
      </c>
      <c r="C239" s="114" t="s">
        <v>672</v>
      </c>
      <c r="D239" s="114" t="s">
        <v>673</v>
      </c>
      <c r="E239" s="114" t="s">
        <v>674</v>
      </c>
      <c r="F239" s="117" t="s">
        <v>686</v>
      </c>
      <c r="G239" s="115" t="s">
        <v>197</v>
      </c>
      <c r="H239" s="94">
        <v>90</v>
      </c>
      <c r="I239" s="88">
        <v>471010000</v>
      </c>
      <c r="J239" s="88" t="s">
        <v>32</v>
      </c>
      <c r="K239" s="94" t="s">
        <v>198</v>
      </c>
      <c r="L239" s="94" t="s">
        <v>683</v>
      </c>
      <c r="M239" s="94"/>
      <c r="N239" s="118" t="s">
        <v>687</v>
      </c>
      <c r="O239" s="119" t="s">
        <v>63</v>
      </c>
      <c r="P239" s="115"/>
      <c r="Q239" s="115"/>
      <c r="R239" s="115"/>
      <c r="S239" s="115"/>
      <c r="T239" s="120">
        <v>144000</v>
      </c>
      <c r="U239" s="121">
        <f t="shared" si="27"/>
        <v>161280.00000000003</v>
      </c>
      <c r="V239" s="115"/>
      <c r="W239" s="122">
        <v>2014</v>
      </c>
      <c r="X239" s="3" t="s">
        <v>496</v>
      </c>
    </row>
    <row r="240" spans="1:38" s="93" customFormat="1" ht="89.25" x14ac:dyDescent="0.2">
      <c r="A240" s="79" t="s">
        <v>688</v>
      </c>
      <c r="B240" s="80" t="s">
        <v>30</v>
      </c>
      <c r="C240" s="114" t="s">
        <v>672</v>
      </c>
      <c r="D240" s="114" t="s">
        <v>673</v>
      </c>
      <c r="E240" s="114" t="s">
        <v>674</v>
      </c>
      <c r="F240" s="117" t="s">
        <v>689</v>
      </c>
      <c r="G240" s="115" t="s">
        <v>197</v>
      </c>
      <c r="H240" s="94">
        <v>90</v>
      </c>
      <c r="I240" s="88">
        <v>471010000</v>
      </c>
      <c r="J240" s="88" t="s">
        <v>32</v>
      </c>
      <c r="K240" s="94" t="s">
        <v>198</v>
      </c>
      <c r="L240" s="94" t="s">
        <v>683</v>
      </c>
      <c r="M240" s="94"/>
      <c r="N240" s="118" t="s">
        <v>687</v>
      </c>
      <c r="O240" s="119" t="s">
        <v>63</v>
      </c>
      <c r="P240" s="115"/>
      <c r="Q240" s="115"/>
      <c r="R240" s="115"/>
      <c r="S240" s="115"/>
      <c r="T240" s="120">
        <v>144000</v>
      </c>
      <c r="U240" s="121">
        <f t="shared" si="27"/>
        <v>161280.00000000003</v>
      </c>
      <c r="V240" s="115"/>
      <c r="W240" s="122">
        <v>2014</v>
      </c>
      <c r="X240" s="3" t="s">
        <v>496</v>
      </c>
    </row>
    <row r="241" spans="1:38" ht="12.75" customHeight="1" x14ac:dyDescent="0.25">
      <c r="A241" s="40" t="s">
        <v>35</v>
      </c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5">
        <f>SUM(T228:T240)</f>
        <v>32864131</v>
      </c>
      <c r="U241" s="75">
        <f>SUM(U228:U240)</f>
        <v>36807826.720000006</v>
      </c>
      <c r="V241" s="72"/>
      <c r="W241" s="72"/>
      <c r="X241" s="72"/>
    </row>
    <row r="242" spans="1:38" s="11" customFormat="1" x14ac:dyDescent="0.2">
      <c r="A242" s="21" t="s">
        <v>36</v>
      </c>
      <c r="B242" s="22"/>
      <c r="C242" s="3"/>
      <c r="D242" s="3"/>
      <c r="E242" s="12"/>
      <c r="F242" s="12"/>
      <c r="G242" s="3"/>
      <c r="H242" s="3"/>
      <c r="I242" s="3"/>
      <c r="J242" s="6"/>
      <c r="K242" s="17"/>
      <c r="L242" s="3"/>
      <c r="M242" s="3"/>
      <c r="N242" s="17"/>
      <c r="O242" s="3"/>
      <c r="P242" s="3"/>
      <c r="Q242" s="7"/>
      <c r="R242" s="8"/>
      <c r="S242" s="13"/>
      <c r="T242" s="23"/>
      <c r="U242" s="23"/>
      <c r="V242" s="3"/>
      <c r="W242" s="6"/>
      <c r="X242" s="3"/>
    </row>
    <row r="243" spans="1:38" ht="12.75" customHeight="1" x14ac:dyDescent="0.25">
      <c r="A243" s="40" t="s">
        <v>33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</row>
    <row r="244" spans="1:38" s="93" customFormat="1" ht="89.25" x14ac:dyDescent="0.2">
      <c r="A244" s="112" t="s">
        <v>706</v>
      </c>
      <c r="B244" s="113" t="s">
        <v>30</v>
      </c>
      <c r="C244" s="114" t="s">
        <v>672</v>
      </c>
      <c r="D244" s="114" t="s">
        <v>673</v>
      </c>
      <c r="E244" s="114" t="s">
        <v>674</v>
      </c>
      <c r="F244" s="94" t="s">
        <v>707</v>
      </c>
      <c r="G244" s="115" t="s">
        <v>197</v>
      </c>
      <c r="H244" s="94">
        <v>90</v>
      </c>
      <c r="I244" s="88">
        <v>471010000</v>
      </c>
      <c r="J244" s="88" t="s">
        <v>32</v>
      </c>
      <c r="K244" s="3" t="s">
        <v>41</v>
      </c>
      <c r="L244" s="94" t="s">
        <v>683</v>
      </c>
      <c r="M244" s="94"/>
      <c r="N244" s="118" t="s">
        <v>684</v>
      </c>
      <c r="O244" s="94" t="s">
        <v>63</v>
      </c>
      <c r="P244" s="115"/>
      <c r="Q244" s="115"/>
      <c r="R244" s="115"/>
      <c r="S244" s="115"/>
      <c r="T244" s="116">
        <v>170000</v>
      </c>
      <c r="U244" s="92">
        <f t="shared" ref="U244" si="28">T244*1.12</f>
        <v>190400.00000000003</v>
      </c>
      <c r="V244" s="115"/>
      <c r="W244" s="88">
        <v>2014</v>
      </c>
      <c r="X244" s="94"/>
    </row>
    <row r="245" spans="1:38" s="93" customFormat="1" ht="89.25" x14ac:dyDescent="0.2">
      <c r="A245" s="112" t="s">
        <v>680</v>
      </c>
      <c r="B245" s="113" t="s">
        <v>30</v>
      </c>
      <c r="C245" s="114" t="s">
        <v>672</v>
      </c>
      <c r="D245" s="114" t="s">
        <v>673</v>
      </c>
      <c r="E245" s="114" t="s">
        <v>674</v>
      </c>
      <c r="F245" s="94" t="s">
        <v>709</v>
      </c>
      <c r="G245" s="115" t="s">
        <v>197</v>
      </c>
      <c r="H245" s="94">
        <v>90</v>
      </c>
      <c r="I245" s="88">
        <v>471010000</v>
      </c>
      <c r="J245" s="88" t="s">
        <v>32</v>
      </c>
      <c r="K245" s="3" t="s">
        <v>41</v>
      </c>
      <c r="L245" s="94" t="s">
        <v>710</v>
      </c>
      <c r="M245" s="94"/>
      <c r="N245" s="118" t="s">
        <v>711</v>
      </c>
      <c r="O245" s="94" t="s">
        <v>63</v>
      </c>
      <c r="P245" s="115"/>
      <c r="Q245" s="115"/>
      <c r="R245" s="115"/>
      <c r="S245" s="115"/>
      <c r="T245" s="116">
        <v>1600000</v>
      </c>
      <c r="U245" s="92">
        <f t="shared" ref="U245" si="29">T245*1.12</f>
        <v>1792000.0000000002</v>
      </c>
      <c r="V245" s="115"/>
      <c r="W245" s="88">
        <v>2014</v>
      </c>
      <c r="X245" s="94"/>
    </row>
    <row r="246" spans="1:38" ht="117" customHeight="1" x14ac:dyDescent="0.25">
      <c r="A246" s="73" t="s">
        <v>97</v>
      </c>
      <c r="B246" s="2" t="s">
        <v>30</v>
      </c>
      <c r="C246" s="69" t="s">
        <v>93</v>
      </c>
      <c r="D246" s="3" t="s">
        <v>94</v>
      </c>
      <c r="E246" s="3" t="s">
        <v>94</v>
      </c>
      <c r="F246" s="69" t="s">
        <v>95</v>
      </c>
      <c r="G246" s="3" t="s">
        <v>31</v>
      </c>
      <c r="H246" s="3">
        <v>50</v>
      </c>
      <c r="I246" s="3">
        <v>471010000</v>
      </c>
      <c r="J246" s="6" t="s">
        <v>32</v>
      </c>
      <c r="K246" s="3" t="s">
        <v>41</v>
      </c>
      <c r="L246" s="3" t="s">
        <v>39</v>
      </c>
      <c r="M246" s="3"/>
      <c r="N246" s="5" t="s">
        <v>65</v>
      </c>
      <c r="O246" s="3" t="s">
        <v>63</v>
      </c>
      <c r="P246" s="3"/>
      <c r="Q246" s="3"/>
      <c r="R246" s="3"/>
      <c r="S246" s="3"/>
      <c r="T246" s="74">
        <v>7649992.3499999996</v>
      </c>
      <c r="U246" s="10">
        <f t="shared" ref="U246:U247" si="30">T246*1.12</f>
        <v>8567991.432</v>
      </c>
      <c r="V246" s="3"/>
      <c r="W246" s="6">
        <v>2014</v>
      </c>
      <c r="X246" s="3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s="93" customFormat="1" ht="63.75" x14ac:dyDescent="0.2">
      <c r="A247" s="79" t="s">
        <v>670</v>
      </c>
      <c r="B247" s="80" t="s">
        <v>30</v>
      </c>
      <c r="C247" s="94" t="s">
        <v>668</v>
      </c>
      <c r="D247" s="94" t="s">
        <v>669</v>
      </c>
      <c r="E247" s="110" t="s">
        <v>669</v>
      </c>
      <c r="F247" s="110" t="s">
        <v>669</v>
      </c>
      <c r="G247" s="94" t="s">
        <v>197</v>
      </c>
      <c r="H247" s="94">
        <v>70</v>
      </c>
      <c r="I247" s="94">
        <v>471010000</v>
      </c>
      <c r="J247" s="88" t="s">
        <v>32</v>
      </c>
      <c r="K247" s="3" t="s">
        <v>41</v>
      </c>
      <c r="L247" s="94" t="s">
        <v>61</v>
      </c>
      <c r="M247" s="94"/>
      <c r="N247" s="5" t="s">
        <v>65</v>
      </c>
      <c r="O247" s="94" t="s">
        <v>63</v>
      </c>
      <c r="P247" s="94"/>
      <c r="Q247" s="111"/>
      <c r="R247" s="98"/>
      <c r="S247" s="99"/>
      <c r="T247" s="92">
        <v>1504720</v>
      </c>
      <c r="U247" s="92">
        <f t="shared" si="30"/>
        <v>1685286.4000000001</v>
      </c>
      <c r="V247" s="94"/>
      <c r="W247" s="88">
        <v>2014</v>
      </c>
      <c r="X247" s="94"/>
    </row>
    <row r="248" spans="1:38" s="11" customFormat="1" ht="63.75" x14ac:dyDescent="0.2">
      <c r="A248" s="1" t="s">
        <v>86</v>
      </c>
      <c r="B248" s="2" t="s">
        <v>30</v>
      </c>
      <c r="C248" s="3" t="s">
        <v>84</v>
      </c>
      <c r="D248" s="3" t="s">
        <v>85</v>
      </c>
      <c r="E248" s="12" t="s">
        <v>85</v>
      </c>
      <c r="F248" s="12" t="s">
        <v>85</v>
      </c>
      <c r="G248" s="3" t="s">
        <v>31</v>
      </c>
      <c r="H248" s="3">
        <v>70</v>
      </c>
      <c r="I248" s="3">
        <v>471010000</v>
      </c>
      <c r="J248" s="6" t="s">
        <v>32</v>
      </c>
      <c r="K248" s="3" t="s">
        <v>41</v>
      </c>
      <c r="L248" s="3" t="s">
        <v>39</v>
      </c>
      <c r="M248" s="3"/>
      <c r="N248" s="5" t="s">
        <v>65</v>
      </c>
      <c r="O248" s="3" t="s">
        <v>63</v>
      </c>
      <c r="P248" s="3"/>
      <c r="Q248" s="7"/>
      <c r="R248" s="8"/>
      <c r="S248" s="13"/>
      <c r="T248" s="10">
        <v>5609994.3899999997</v>
      </c>
      <c r="U248" s="10">
        <f t="shared" ref="U248:U249" si="31">T248*1.12</f>
        <v>6283193.7168000005</v>
      </c>
      <c r="V248" s="3"/>
      <c r="W248" s="6">
        <v>2014</v>
      </c>
      <c r="X248" s="3"/>
    </row>
    <row r="249" spans="1:38" s="11" customFormat="1" ht="63.75" x14ac:dyDescent="0.2">
      <c r="A249" s="1" t="s">
        <v>91</v>
      </c>
      <c r="B249" s="2" t="s">
        <v>30</v>
      </c>
      <c r="C249" s="3" t="s">
        <v>87</v>
      </c>
      <c r="D249" s="3" t="s">
        <v>88</v>
      </c>
      <c r="E249" s="12" t="s">
        <v>89</v>
      </c>
      <c r="F249" s="12" t="s">
        <v>88</v>
      </c>
      <c r="G249" s="3" t="s">
        <v>31</v>
      </c>
      <c r="H249" s="3">
        <v>70</v>
      </c>
      <c r="I249" s="3">
        <v>471010000</v>
      </c>
      <c r="J249" s="6" t="s">
        <v>32</v>
      </c>
      <c r="K249" s="3" t="s">
        <v>41</v>
      </c>
      <c r="L249" s="3" t="s">
        <v>39</v>
      </c>
      <c r="M249" s="3"/>
      <c r="N249" s="5" t="s">
        <v>65</v>
      </c>
      <c r="O249" s="3" t="s">
        <v>63</v>
      </c>
      <c r="P249" s="3"/>
      <c r="Q249" s="7"/>
      <c r="R249" s="8"/>
      <c r="S249" s="13"/>
      <c r="T249" s="10">
        <v>6119993.8799999999</v>
      </c>
      <c r="U249" s="10">
        <f t="shared" si="31"/>
        <v>6854393.1456000004</v>
      </c>
      <c r="V249" s="3"/>
      <c r="W249" s="6">
        <v>2014</v>
      </c>
      <c r="X249" s="3"/>
    </row>
    <row r="250" spans="1:38" s="11" customFormat="1" ht="63.75" x14ac:dyDescent="0.2">
      <c r="A250" s="1" t="s">
        <v>64</v>
      </c>
      <c r="B250" s="2" t="s">
        <v>30</v>
      </c>
      <c r="C250" s="3" t="s">
        <v>57</v>
      </c>
      <c r="D250" s="3" t="s">
        <v>58</v>
      </c>
      <c r="E250" s="12" t="s">
        <v>58</v>
      </c>
      <c r="F250" s="12" t="s">
        <v>59</v>
      </c>
      <c r="G250" s="5" t="s">
        <v>31</v>
      </c>
      <c r="H250" s="5">
        <v>70</v>
      </c>
      <c r="I250" s="5">
        <v>471010000</v>
      </c>
      <c r="J250" s="6" t="s">
        <v>32</v>
      </c>
      <c r="K250" s="3" t="s">
        <v>41</v>
      </c>
      <c r="L250" s="6" t="s">
        <v>61</v>
      </c>
      <c r="M250" s="5"/>
      <c r="N250" s="5" t="s">
        <v>65</v>
      </c>
      <c r="O250" s="5" t="s">
        <v>63</v>
      </c>
      <c r="P250" s="3"/>
      <c r="Q250" s="7"/>
      <c r="R250" s="8"/>
      <c r="S250" s="13"/>
      <c r="T250" s="10">
        <v>4950000</v>
      </c>
      <c r="U250" s="10">
        <f t="shared" ref="U250:U253" si="32">T250*1.12</f>
        <v>5544000.0000000009</v>
      </c>
      <c r="V250" s="3"/>
      <c r="W250" s="6">
        <v>2014</v>
      </c>
      <c r="X250" s="3"/>
    </row>
    <row r="251" spans="1:38" s="93" customFormat="1" ht="89.25" x14ac:dyDescent="0.2">
      <c r="A251" s="79" t="s">
        <v>713</v>
      </c>
      <c r="B251" s="80" t="s">
        <v>30</v>
      </c>
      <c r="C251" s="114" t="s">
        <v>672</v>
      </c>
      <c r="D251" s="114" t="s">
        <v>673</v>
      </c>
      <c r="E251" s="114" t="s">
        <v>674</v>
      </c>
      <c r="F251" s="117" t="s">
        <v>682</v>
      </c>
      <c r="G251" s="115" t="s">
        <v>197</v>
      </c>
      <c r="H251" s="94">
        <v>90</v>
      </c>
      <c r="I251" s="88">
        <v>471010000</v>
      </c>
      <c r="J251" s="88" t="s">
        <v>32</v>
      </c>
      <c r="K251" s="3" t="s">
        <v>41</v>
      </c>
      <c r="L251" s="94" t="s">
        <v>683</v>
      </c>
      <c r="M251" s="94"/>
      <c r="N251" s="118" t="s">
        <v>684</v>
      </c>
      <c r="O251" s="119" t="s">
        <v>63</v>
      </c>
      <c r="P251" s="115"/>
      <c r="Q251" s="115"/>
      <c r="R251" s="115"/>
      <c r="S251" s="115"/>
      <c r="T251" s="120">
        <v>180000</v>
      </c>
      <c r="U251" s="121">
        <f t="shared" si="32"/>
        <v>201600.00000000003</v>
      </c>
      <c r="V251" s="115"/>
      <c r="W251" s="122">
        <v>2014</v>
      </c>
      <c r="X251" s="94"/>
    </row>
    <row r="252" spans="1:38" s="93" customFormat="1" ht="89.25" x14ac:dyDescent="0.2">
      <c r="A252" s="79" t="s">
        <v>714</v>
      </c>
      <c r="B252" s="80" t="s">
        <v>30</v>
      </c>
      <c r="C252" s="114" t="s">
        <v>672</v>
      </c>
      <c r="D252" s="114" t="s">
        <v>673</v>
      </c>
      <c r="E252" s="114" t="s">
        <v>674</v>
      </c>
      <c r="F252" s="117" t="s">
        <v>686</v>
      </c>
      <c r="G252" s="115" t="s">
        <v>197</v>
      </c>
      <c r="H252" s="94">
        <v>90</v>
      </c>
      <c r="I252" s="88">
        <v>471010000</v>
      </c>
      <c r="J252" s="88" t="s">
        <v>32</v>
      </c>
      <c r="K252" s="5" t="s">
        <v>40</v>
      </c>
      <c r="L252" s="94" t="s">
        <v>683</v>
      </c>
      <c r="M252" s="94"/>
      <c r="N252" s="118" t="s">
        <v>687</v>
      </c>
      <c r="O252" s="119" t="s">
        <v>63</v>
      </c>
      <c r="P252" s="115"/>
      <c r="Q252" s="115"/>
      <c r="R252" s="115"/>
      <c r="S252" s="115"/>
      <c r="T252" s="120">
        <v>144000</v>
      </c>
      <c r="U252" s="121">
        <f t="shared" si="32"/>
        <v>161280.00000000003</v>
      </c>
      <c r="V252" s="115"/>
      <c r="W252" s="122">
        <v>2014</v>
      </c>
      <c r="X252" s="94"/>
    </row>
    <row r="253" spans="1:38" s="93" customFormat="1" ht="89.25" x14ac:dyDescent="0.2">
      <c r="A253" s="79" t="s">
        <v>715</v>
      </c>
      <c r="B253" s="80" t="s">
        <v>30</v>
      </c>
      <c r="C253" s="114" t="s">
        <v>672</v>
      </c>
      <c r="D253" s="114" t="s">
        <v>673</v>
      </c>
      <c r="E253" s="114" t="s">
        <v>674</v>
      </c>
      <c r="F253" s="117" t="s">
        <v>689</v>
      </c>
      <c r="G253" s="115" t="s">
        <v>197</v>
      </c>
      <c r="H253" s="94">
        <v>90</v>
      </c>
      <c r="I253" s="88">
        <v>471010000</v>
      </c>
      <c r="J253" s="88" t="s">
        <v>32</v>
      </c>
      <c r="K253" s="5" t="s">
        <v>40</v>
      </c>
      <c r="L253" s="94" t="s">
        <v>683</v>
      </c>
      <c r="M253" s="94"/>
      <c r="N253" s="118" t="s">
        <v>687</v>
      </c>
      <c r="O253" s="119" t="s">
        <v>63</v>
      </c>
      <c r="P253" s="115"/>
      <c r="Q253" s="115"/>
      <c r="R253" s="115"/>
      <c r="S253" s="115"/>
      <c r="T253" s="120">
        <v>144000</v>
      </c>
      <c r="U253" s="121">
        <f t="shared" si="32"/>
        <v>161280.00000000003</v>
      </c>
      <c r="V253" s="115"/>
      <c r="W253" s="122">
        <v>2014</v>
      </c>
      <c r="X253" s="94"/>
    </row>
    <row r="254" spans="1:38" s="11" customFormat="1" ht="114.75" x14ac:dyDescent="0.2">
      <c r="A254" s="1" t="s">
        <v>44</v>
      </c>
      <c r="B254" s="76" t="s">
        <v>30</v>
      </c>
      <c r="C254" s="43" t="s">
        <v>45</v>
      </c>
      <c r="D254" s="43" t="s">
        <v>46</v>
      </c>
      <c r="E254" s="43" t="s">
        <v>46</v>
      </c>
      <c r="F254" s="3" t="s">
        <v>47</v>
      </c>
      <c r="G254" s="42" t="s">
        <v>31</v>
      </c>
      <c r="H254" s="3">
        <v>70</v>
      </c>
      <c r="I254" s="6">
        <v>471010000</v>
      </c>
      <c r="J254" s="6" t="s">
        <v>32</v>
      </c>
      <c r="K254" s="3" t="s">
        <v>41</v>
      </c>
      <c r="L254" s="3" t="s">
        <v>39</v>
      </c>
      <c r="M254" s="3"/>
      <c r="N254" s="3" t="s">
        <v>37</v>
      </c>
      <c r="O254" s="3" t="s">
        <v>48</v>
      </c>
      <c r="P254" s="42"/>
      <c r="Q254" s="42"/>
      <c r="R254" s="42"/>
      <c r="S254" s="42"/>
      <c r="T254" s="77">
        <v>78648756</v>
      </c>
      <c r="U254" s="10">
        <f t="shared" ref="U254:U261" si="33">T254*1.12</f>
        <v>88086606.720000014</v>
      </c>
      <c r="V254" s="42"/>
      <c r="W254" s="6">
        <v>2014</v>
      </c>
      <c r="X254" s="3"/>
    </row>
    <row r="255" spans="1:38" s="11" customFormat="1" ht="102" x14ac:dyDescent="0.2">
      <c r="A255" s="1" t="s">
        <v>658</v>
      </c>
      <c r="B255" s="76" t="s">
        <v>30</v>
      </c>
      <c r="C255" s="43" t="s">
        <v>660</v>
      </c>
      <c r="D255" s="43" t="s">
        <v>661</v>
      </c>
      <c r="E255" s="43" t="s">
        <v>662</v>
      </c>
      <c r="F255" s="3" t="s">
        <v>663</v>
      </c>
      <c r="G255" s="42" t="s">
        <v>71</v>
      </c>
      <c r="H255" s="3">
        <v>70</v>
      </c>
      <c r="I255" s="6">
        <v>471010000</v>
      </c>
      <c r="J255" s="6" t="s">
        <v>32</v>
      </c>
      <c r="K255" s="3" t="s">
        <v>642</v>
      </c>
      <c r="L255" s="6" t="s">
        <v>665</v>
      </c>
      <c r="M255" s="3"/>
      <c r="N255" s="5" t="s">
        <v>725</v>
      </c>
      <c r="O255" s="5" t="s">
        <v>63</v>
      </c>
      <c r="P255" s="42"/>
      <c r="Q255" s="42"/>
      <c r="R255" s="42"/>
      <c r="S255" s="42"/>
      <c r="T255" s="77">
        <v>3630000</v>
      </c>
      <c r="U255" s="10">
        <f t="shared" si="33"/>
        <v>4065600.0000000005</v>
      </c>
      <c r="V255" s="42"/>
      <c r="W255" s="6">
        <v>2014</v>
      </c>
      <c r="X255" s="3"/>
    </row>
    <row r="256" spans="1:38" s="11" customFormat="1" ht="76.5" x14ac:dyDescent="0.2">
      <c r="A256" s="1" t="s">
        <v>659</v>
      </c>
      <c r="B256" s="76" t="s">
        <v>30</v>
      </c>
      <c r="C256" s="43" t="s">
        <v>660</v>
      </c>
      <c r="D256" s="43" t="s">
        <v>661</v>
      </c>
      <c r="E256" s="43" t="s">
        <v>662</v>
      </c>
      <c r="F256" s="3" t="s">
        <v>664</v>
      </c>
      <c r="G256" s="42" t="s">
        <v>71</v>
      </c>
      <c r="H256" s="3">
        <v>70</v>
      </c>
      <c r="I256" s="6">
        <v>471010000</v>
      </c>
      <c r="J256" s="6" t="s">
        <v>32</v>
      </c>
      <c r="K256" s="3" t="s">
        <v>642</v>
      </c>
      <c r="L256" s="6" t="s">
        <v>665</v>
      </c>
      <c r="M256" s="3"/>
      <c r="N256" s="5" t="s">
        <v>725</v>
      </c>
      <c r="O256" s="5" t="s">
        <v>63</v>
      </c>
      <c r="P256" s="42"/>
      <c r="Q256" s="42"/>
      <c r="R256" s="42"/>
      <c r="S256" s="42"/>
      <c r="T256" s="77">
        <v>2544642.8571428568</v>
      </c>
      <c r="U256" s="10">
        <f t="shared" si="33"/>
        <v>2850000</v>
      </c>
      <c r="V256" s="42"/>
      <c r="W256" s="6">
        <v>2014</v>
      </c>
      <c r="X256" s="3"/>
    </row>
    <row r="257" spans="1:24" s="11" customFormat="1" ht="76.5" x14ac:dyDescent="0.2">
      <c r="A257" s="1" t="s">
        <v>698</v>
      </c>
      <c r="B257" s="76" t="s">
        <v>30</v>
      </c>
      <c r="C257" s="43" t="s">
        <v>699</v>
      </c>
      <c r="D257" s="43" t="s">
        <v>700</v>
      </c>
      <c r="E257" s="43" t="s">
        <v>701</v>
      </c>
      <c r="F257" s="3" t="s">
        <v>702</v>
      </c>
      <c r="G257" s="94" t="s">
        <v>197</v>
      </c>
      <c r="H257" s="3">
        <v>70</v>
      </c>
      <c r="I257" s="6">
        <v>471010000</v>
      </c>
      <c r="J257" s="6" t="s">
        <v>32</v>
      </c>
      <c r="K257" s="3" t="s">
        <v>41</v>
      </c>
      <c r="L257" s="3" t="s">
        <v>39</v>
      </c>
      <c r="M257" s="3"/>
      <c r="N257" s="5" t="s">
        <v>40</v>
      </c>
      <c r="O257" s="5" t="s">
        <v>63</v>
      </c>
      <c r="P257" s="42"/>
      <c r="Q257" s="42"/>
      <c r="R257" s="42"/>
      <c r="S257" s="42"/>
      <c r="T257" s="77">
        <v>202861.12</v>
      </c>
      <c r="U257" s="10">
        <f t="shared" si="33"/>
        <v>227204.45440000002</v>
      </c>
      <c r="V257" s="42"/>
      <c r="W257" s="6">
        <v>2014</v>
      </c>
      <c r="X257" s="3"/>
    </row>
    <row r="258" spans="1:24" s="11" customFormat="1" ht="89.25" x14ac:dyDescent="0.2">
      <c r="A258" s="1" t="s">
        <v>717</v>
      </c>
      <c r="B258" s="76" t="s">
        <v>30</v>
      </c>
      <c r="C258" s="43" t="s">
        <v>672</v>
      </c>
      <c r="D258" s="43" t="s">
        <v>673</v>
      </c>
      <c r="E258" s="43" t="s">
        <v>674</v>
      </c>
      <c r="F258" s="3" t="s">
        <v>718</v>
      </c>
      <c r="G258" s="94" t="s">
        <v>197</v>
      </c>
      <c r="H258" s="3">
        <v>90</v>
      </c>
      <c r="I258" s="6">
        <v>471010000</v>
      </c>
      <c r="J258" s="6" t="s">
        <v>32</v>
      </c>
      <c r="K258" s="3" t="s">
        <v>41</v>
      </c>
      <c r="L258" s="3" t="s">
        <v>683</v>
      </c>
      <c r="M258" s="3"/>
      <c r="N258" s="118" t="s">
        <v>684</v>
      </c>
      <c r="O258" s="119" t="s">
        <v>63</v>
      </c>
      <c r="P258" s="42"/>
      <c r="Q258" s="42"/>
      <c r="R258" s="42"/>
      <c r="S258" s="42"/>
      <c r="T258" s="77">
        <v>120000</v>
      </c>
      <c r="U258" s="10">
        <f t="shared" si="33"/>
        <v>134400</v>
      </c>
      <c r="V258" s="42"/>
      <c r="W258" s="6">
        <v>2014</v>
      </c>
      <c r="X258" s="3"/>
    </row>
    <row r="259" spans="1:24" s="11" customFormat="1" ht="89.25" x14ac:dyDescent="0.2">
      <c r="A259" s="1" t="s">
        <v>719</v>
      </c>
      <c r="B259" s="76" t="s">
        <v>30</v>
      </c>
      <c r="C259" s="43" t="s">
        <v>672</v>
      </c>
      <c r="D259" s="43" t="s">
        <v>673</v>
      </c>
      <c r="E259" s="43" t="s">
        <v>674</v>
      </c>
      <c r="F259" s="3" t="s">
        <v>722</v>
      </c>
      <c r="G259" s="94" t="s">
        <v>197</v>
      </c>
      <c r="H259" s="3">
        <v>90</v>
      </c>
      <c r="I259" s="6">
        <v>471010000</v>
      </c>
      <c r="J259" s="6" t="s">
        <v>32</v>
      </c>
      <c r="K259" s="118" t="s">
        <v>684</v>
      </c>
      <c r="L259" s="3" t="s">
        <v>683</v>
      </c>
      <c r="M259" s="3"/>
      <c r="N259" s="118" t="s">
        <v>684</v>
      </c>
      <c r="O259" s="119" t="s">
        <v>63</v>
      </c>
      <c r="P259" s="42"/>
      <c r="Q259" s="42"/>
      <c r="R259" s="42"/>
      <c r="S259" s="42"/>
      <c r="T259" s="77">
        <v>169500</v>
      </c>
      <c r="U259" s="10">
        <f t="shared" si="33"/>
        <v>189840.00000000003</v>
      </c>
      <c r="V259" s="42"/>
      <c r="W259" s="6">
        <v>2014</v>
      </c>
      <c r="X259" s="3"/>
    </row>
    <row r="260" spans="1:24" s="11" customFormat="1" ht="89.25" x14ac:dyDescent="0.2">
      <c r="A260" s="1" t="s">
        <v>720</v>
      </c>
      <c r="B260" s="76" t="s">
        <v>30</v>
      </c>
      <c r="C260" s="43" t="s">
        <v>672</v>
      </c>
      <c r="D260" s="43" t="s">
        <v>673</v>
      </c>
      <c r="E260" s="43" t="s">
        <v>674</v>
      </c>
      <c r="F260" s="3" t="s">
        <v>723</v>
      </c>
      <c r="G260" s="94" t="s">
        <v>197</v>
      </c>
      <c r="H260" s="3">
        <v>90</v>
      </c>
      <c r="I260" s="6">
        <v>471010000</v>
      </c>
      <c r="J260" s="6" t="s">
        <v>32</v>
      </c>
      <c r="K260" s="5" t="s">
        <v>40</v>
      </c>
      <c r="L260" s="3" t="s">
        <v>683</v>
      </c>
      <c r="M260" s="3"/>
      <c r="N260" s="5" t="s">
        <v>642</v>
      </c>
      <c r="O260" s="119" t="s">
        <v>63</v>
      </c>
      <c r="P260" s="42"/>
      <c r="Q260" s="42"/>
      <c r="R260" s="42"/>
      <c r="S260" s="42"/>
      <c r="T260" s="77">
        <v>169500</v>
      </c>
      <c r="U260" s="10">
        <f t="shared" si="33"/>
        <v>189840.00000000003</v>
      </c>
      <c r="V260" s="42"/>
      <c r="W260" s="6">
        <v>2014</v>
      </c>
      <c r="X260" s="3"/>
    </row>
    <row r="261" spans="1:24" s="11" customFormat="1" ht="89.25" x14ac:dyDescent="0.2">
      <c r="A261" s="1" t="s">
        <v>721</v>
      </c>
      <c r="B261" s="76" t="s">
        <v>30</v>
      </c>
      <c r="C261" s="43" t="s">
        <v>672</v>
      </c>
      <c r="D261" s="43" t="s">
        <v>673</v>
      </c>
      <c r="E261" s="43" t="s">
        <v>674</v>
      </c>
      <c r="F261" s="3" t="s">
        <v>724</v>
      </c>
      <c r="G261" s="94" t="s">
        <v>197</v>
      </c>
      <c r="H261" s="3">
        <v>90</v>
      </c>
      <c r="I261" s="6">
        <v>471010000</v>
      </c>
      <c r="J261" s="6" t="s">
        <v>32</v>
      </c>
      <c r="K261" s="3" t="s">
        <v>41</v>
      </c>
      <c r="L261" s="3" t="s">
        <v>692</v>
      </c>
      <c r="M261" s="3"/>
      <c r="N261" s="118" t="s">
        <v>684</v>
      </c>
      <c r="O261" s="119" t="s">
        <v>63</v>
      </c>
      <c r="P261" s="42"/>
      <c r="Q261" s="42"/>
      <c r="R261" s="42"/>
      <c r="S261" s="42"/>
      <c r="T261" s="77">
        <v>150000</v>
      </c>
      <c r="U261" s="10">
        <f t="shared" si="33"/>
        <v>168000.00000000003</v>
      </c>
      <c r="V261" s="42"/>
      <c r="W261" s="6">
        <v>2014</v>
      </c>
      <c r="X261" s="3"/>
    </row>
    <row r="262" spans="1:24" s="11" customFormat="1" x14ac:dyDescent="0.2">
      <c r="A262" s="40" t="s">
        <v>35</v>
      </c>
      <c r="B262" s="76"/>
      <c r="C262" s="43"/>
      <c r="D262" s="43"/>
      <c r="E262" s="43"/>
      <c r="F262" s="3"/>
      <c r="G262" s="42"/>
      <c r="H262" s="3"/>
      <c r="I262" s="6"/>
      <c r="J262" s="6"/>
      <c r="K262" s="17"/>
      <c r="L262" s="3"/>
      <c r="M262" s="3"/>
      <c r="N262" s="17"/>
      <c r="O262" s="3"/>
      <c r="P262" s="42"/>
      <c r="Q262" s="42"/>
      <c r="R262" s="42"/>
      <c r="S262" s="42"/>
      <c r="T262" s="78">
        <f>SUM(T244:T261)</f>
        <v>113707960.59714286</v>
      </c>
      <c r="U262" s="23">
        <f>SUM(U244:U261)</f>
        <v>127352915.86880001</v>
      </c>
      <c r="V262" s="42"/>
      <c r="W262" s="6"/>
      <c r="X262" s="3"/>
    </row>
  </sheetData>
  <sheetProtection password="DE8E" sheet="1" objects="1" scenarios="1"/>
  <autoFilter ref="A14:X16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2014-08-03T11:48:25Z</dcterms:modified>
</cp:coreProperties>
</file>