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Sheet0" sheetId="1" r:id="rId1"/>
  </sheets>
  <definedNames>
    <definedName name="_xlnm._FilterDatabase" localSheetId="0" hidden="1">Sheet0!$A$14:$X$14</definedName>
  </definedNames>
  <calcPr calcId="145621"/>
</workbook>
</file>

<file path=xl/calcChain.xml><?xml version="1.0" encoding="utf-8"?>
<calcChain xmlns="http://schemas.openxmlformats.org/spreadsheetml/2006/main">
  <c r="U48" i="1" l="1"/>
  <c r="T39" i="1"/>
  <c r="U39" i="1" s="1"/>
  <c r="T38" i="1"/>
  <c r="U38" i="1" s="1"/>
  <c r="T37" i="1"/>
  <c r="U37" i="1" s="1"/>
  <c r="T36" i="1"/>
  <c r="U36" i="1" s="1"/>
  <c r="T35" i="1"/>
  <c r="U35" i="1" s="1"/>
  <c r="T34" i="1"/>
  <c r="U34" i="1" s="1"/>
  <c r="T33" i="1"/>
  <c r="U33" i="1" s="1"/>
  <c r="T32" i="1"/>
  <c r="U32" i="1" s="1"/>
  <c r="T31" i="1"/>
  <c r="U31" i="1" s="1"/>
  <c r="T30" i="1"/>
  <c r="U30" i="1" s="1"/>
  <c r="T26" i="1"/>
  <c r="U26" i="1" s="1"/>
  <c r="T25" i="1"/>
  <c r="U25" i="1" s="1"/>
  <c r="T24" i="1"/>
  <c r="U24" i="1" s="1"/>
  <c r="T23" i="1"/>
  <c r="U23" i="1" s="1"/>
  <c r="T22" i="1"/>
  <c r="U22" i="1" s="1"/>
  <c r="T21" i="1"/>
  <c r="U21" i="1" s="1"/>
  <c r="T20" i="1"/>
  <c r="U20" i="1" s="1"/>
  <c r="T19" i="1"/>
  <c r="U19" i="1" s="1"/>
  <c r="T18" i="1"/>
  <c r="U18" i="1" s="1"/>
  <c r="T17" i="1"/>
  <c r="U17" i="1" s="1"/>
  <c r="U47" i="1" l="1"/>
  <c r="U43" i="1"/>
</calcChain>
</file>

<file path=xl/sharedStrings.xml><?xml version="1.0" encoding="utf-8"?>
<sst xmlns="http://schemas.openxmlformats.org/spreadsheetml/2006/main" count="371" uniqueCount="105">
  <si>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</si>
  <si>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</si>
  <si>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</si>
  <si>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</si>
  <si>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</si>
  <si>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</si>
  <si>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</si>
  <si>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</si>
  <si>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</si>
  <si>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</si>
  <si>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</si>
  <si>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</si>
  <si>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</si>
  <si>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</si>
  <si>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</si>
  <si>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</si>
  <si>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</si>
  <si>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</si>
  <si>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</si>
  <si>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</si>
  <si>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</si>
  <si>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</si>
  <si>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</si>
  <si>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</si>
  <si>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Исключить следующие позиции:</t>
  </si>
  <si>
    <t>ТОО "Управление технологического транспорта и обслуживания скважин"</t>
  </si>
  <si>
    <t>Республика Казахстан, Мангистауская область, г. Актау, 12 микрорайон, здание 74</t>
  </si>
  <si>
    <t>Включить следующие позиции:</t>
  </si>
  <si>
    <t>Приложение №1</t>
  </si>
  <si>
    <t xml:space="preserve">    "УТВЕРЖДАЮ"   </t>
  </si>
  <si>
    <t>Директор ТОО "Управление технологического транспорта и обслуживания скважин"</t>
  </si>
  <si>
    <t xml:space="preserve">               _________________ Батыргалиев Б.У.</t>
  </si>
  <si>
    <t>ЭОТ</t>
  </si>
  <si>
    <t>Март-апрель 2014 года</t>
  </si>
  <si>
    <t>1. Товары</t>
  </si>
  <si>
    <t>итого по товарам</t>
  </si>
  <si>
    <t>Апрель-май 2014 года</t>
  </si>
  <si>
    <t>3. Услуги</t>
  </si>
  <si>
    <t>Оплата по факту оказания услуг</t>
  </si>
  <si>
    <t>итого по услугам</t>
  </si>
  <si>
    <t>IV дополнение и изменение в План закупок товаров, работ и услуг на 2014 год ТОО "Управление технологического транспорта и обслуживания скважин"</t>
  </si>
  <si>
    <t xml:space="preserve">                к Приказу №99-П от 07 апреля 2014 года</t>
  </si>
  <si>
    <t>56 У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</si>
  <si>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</si>
  <si>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</si>
  <si>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</si>
  <si>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>Медицинское обслуживание</t>
  </si>
  <si>
    <t>Республика Казахстан, Мангистауская область, г.Актау</t>
  </si>
  <si>
    <t xml:space="preserve">Май 2014 года-апрель 2015 года </t>
  </si>
  <si>
    <t>56-1 У</t>
  </si>
  <si>
    <t>переходящий, 05.2014-05.2015</t>
  </si>
  <si>
    <t xml:space="preserve">Май 2014 года-май 2015 года </t>
  </si>
  <si>
    <t>Столбцы 1, 11 и 14</t>
  </si>
  <si>
    <t>1865 Т</t>
  </si>
  <si>
    <t>25.94.12.00.00.10.17.00.1</t>
  </si>
  <si>
    <t xml:space="preserve">Шайба </t>
  </si>
  <si>
    <t>гроверная</t>
  </si>
  <si>
    <t>Шайба обычная М8</t>
  </si>
  <si>
    <t>ЦПЭ</t>
  </si>
  <si>
    <t xml:space="preserve">Апрель-май 2014 года 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</si>
  <si>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</si>
  <si>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>DDP</t>
  </si>
  <si>
    <t>30 календарных дней со дня заключения договора</t>
  </si>
  <si>
    <t>авансовый платеж - 0%, оставшаяся часть в течение 30 р.д. с момента подписания акта приема-передачи</t>
  </si>
  <si>
    <t>Килограмм</t>
  </si>
  <si>
    <t>1866 Т</t>
  </si>
  <si>
    <t>Шайба обычная М10</t>
  </si>
  <si>
    <t>1867 Т</t>
  </si>
  <si>
    <t>Шайба обычная М12</t>
  </si>
  <si>
    <t>1868 Т</t>
  </si>
  <si>
    <t>Шайба обычная М14</t>
  </si>
  <si>
    <t>1869 Т</t>
  </si>
  <si>
    <t>Шайба обычная М17</t>
  </si>
  <si>
    <t>1870 Т</t>
  </si>
  <si>
    <t>Шайба обычная М19</t>
  </si>
  <si>
    <t>1871 Т</t>
  </si>
  <si>
    <t>Шайба обычная М22</t>
  </si>
  <si>
    <t>1872 Т</t>
  </si>
  <si>
    <t>Шайба обычная М24</t>
  </si>
  <si>
    <t>1873 Т</t>
  </si>
  <si>
    <t>Шайба обычная М27</t>
  </si>
  <si>
    <t>1874 Т</t>
  </si>
  <si>
    <t>Шайба обычная М30</t>
  </si>
  <si>
    <t>Шайба</t>
  </si>
  <si>
    <t>Плоская</t>
  </si>
  <si>
    <t>25.94.12.00.00.10.10.20.2</t>
  </si>
  <si>
    <t>1865-1 Т</t>
  </si>
  <si>
    <t>1866-1 Т</t>
  </si>
  <si>
    <t>1867-1 Т</t>
  </si>
  <si>
    <t>1868-1 Т</t>
  </si>
  <si>
    <t>1869-1 Т</t>
  </si>
  <si>
    <t>1870-1 Т</t>
  </si>
  <si>
    <t>1871-1 Т</t>
  </si>
  <si>
    <t>1872-1 Т</t>
  </si>
  <si>
    <t>1873-1 Т</t>
  </si>
  <si>
    <t>1874-1 Т</t>
  </si>
  <si>
    <t>Столбцы 1,3,4 и 5</t>
  </si>
  <si>
    <t>49.41.20.11.00.00.00</t>
  </si>
  <si>
    <t>Услуги по аренде ассенизаторской машины с водителем</t>
  </si>
  <si>
    <t xml:space="preserve">Республика Казахстан, Мангистауская область, месторождение Каражанбас/ Каламкас </t>
  </si>
  <si>
    <t>Ежемесячно по факту оказания услуг</t>
  </si>
  <si>
    <t>178 У</t>
  </si>
  <si>
    <t>Февраль 2014 года</t>
  </si>
  <si>
    <t>ОИ</t>
  </si>
  <si>
    <t xml:space="preserve">Доп. соглашение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</si>
</sst>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 ;\-#,##0.00\ "/>
  </numFmts>
  <fonts count="3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6">
    <xf numFmtId="0" fontId="0" fillId="0" borderId="0"/>
    <xf numFmtId="0" fontId="23" fillId="2" borderId="1"/>
    <xf numFmtId="43" fontId="26" fillId="2" borderId="1" applyFont="0" applyFill="0" applyBorder="0" applyAlignment="0" applyProtection="0"/>
    <xf numFmtId="0" fontId="27" fillId="2" borderId="1"/>
    <xf numFmtId="0" fontId="30" fillId="2" borderId="1"/>
    <xf numFmtId="0" fontId="6" fillId="2" borderId="1"/>
    <xf numFmtId="0" fontId="26" fillId="2" borderId="1"/>
    <xf numFmtId="43" fontId="5" fillId="2" borderId="1" applyFont="0" applyFill="0" applyBorder="0" applyAlignment="0" applyProtection="0"/>
    <xf numFmtId="0" fontId="4" fillId="2" borderId="1"/>
    <xf numFmtId="0" fontId="3" fillId="2" borderId="1"/>
    <xf numFmtId="0" fontId="31" fillId="2" borderId="1"/>
    <xf numFmtId="0" fontId="28" fillId="2" borderId="1"/>
    <xf numFmtId="0" fontId="2" fillId="2" borderId="1"/>
    <xf numFmtId="43" fontId="1" fillId="2" borderId="1" applyFont="0" applyFill="0" applyBorder="0" applyAlignment="0" applyProtection="0"/>
    <xf numFmtId="0" fontId="31" fillId="2" borderId="1"/>
    <xf numFmtId="0" fontId="31" fillId="2" borderId="1"/>
  </cellStyleXfs>
  <cellXfs count="58">
    <xf numFmtId="0" fontId="0" fillId="0" borderId="0" xfId="0"/>
    <xf numFmtId="0" fontId="7" fillId="2" borderId="1" xfId="0" applyNumberFormat="1" applyFont="1" applyFill="1" applyBorder="1"/>
    <xf numFmtId="0" fontId="8" fillId="2" borderId="1" xfId="0" applyNumberFormat="1" applyFont="1" applyFill="1" applyBorder="1"/>
    <xf numFmtId="0" fontId="10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/>
    <xf numFmtId="0" fontId="12" fillId="2" borderId="8" xfId="0" applyNumberFormat="1" applyFont="1" applyFill="1" applyBorder="1" applyAlignment="1">
      <alignment horizontal="center" vertical="top" wrapText="1"/>
    </xf>
    <xf numFmtId="0" fontId="13" fillId="2" borderId="9" xfId="0" applyNumberFormat="1" applyFont="1" applyFill="1" applyBorder="1" applyAlignment="1">
      <alignment horizontal="center" vertical="top" wrapText="1"/>
    </xf>
    <xf numFmtId="0" fontId="13" fillId="2" borderId="2" xfId="0" applyNumberFormat="1" applyFont="1" applyFill="1" applyBorder="1" applyAlignment="1">
      <alignment horizontal="center" vertical="top" wrapText="1"/>
    </xf>
    <xf numFmtId="0" fontId="13" fillId="2" borderId="2" xfId="0" applyNumberFormat="1" applyFont="1" applyFill="1" applyBorder="1" applyAlignment="1">
      <alignment horizontal="left" vertical="top"/>
    </xf>
    <xf numFmtId="1" fontId="24" fillId="2" borderId="2" xfId="1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/>
    <xf numFmtId="1" fontId="28" fillId="2" borderId="1" xfId="3" applyNumberFormat="1" applyFont="1" applyFill="1" applyAlignment="1">
      <alignment horizontal="center" vertical="center" wrapText="1"/>
    </xf>
    <xf numFmtId="3" fontId="28" fillId="2" borderId="1" xfId="3" applyNumberFormat="1" applyFont="1" applyFill="1" applyAlignment="1">
      <alignment horizontal="right" vertical="center" wrapText="1"/>
    </xf>
    <xf numFmtId="4" fontId="28" fillId="2" borderId="1" xfId="3" applyNumberFormat="1" applyFont="1" applyFill="1" applyAlignment="1">
      <alignment horizontal="right" vertical="center" wrapText="1"/>
    </xf>
    <xf numFmtId="1" fontId="29" fillId="2" borderId="1" xfId="1" applyNumberFormat="1" applyFont="1" applyFill="1" applyAlignment="1">
      <alignment horizontal="right" vertical="center" wrapText="1"/>
    </xf>
    <xf numFmtId="1" fontId="28" fillId="2" borderId="1" xfId="1" applyNumberFormat="1" applyFont="1" applyFill="1" applyAlignment="1">
      <alignment horizontal="center" vertical="center" wrapText="1"/>
    </xf>
    <xf numFmtId="3" fontId="28" fillId="2" borderId="1" xfId="1" applyNumberFormat="1" applyFont="1" applyFill="1" applyBorder="1" applyAlignment="1">
      <alignment horizontal="right" vertical="center" wrapText="1"/>
    </xf>
    <xf numFmtId="4" fontId="28" fillId="2" borderId="1" xfId="1" applyNumberFormat="1" applyFont="1" applyFill="1" applyAlignment="1">
      <alignment horizontal="right" vertical="center" wrapText="1"/>
    </xf>
    <xf numFmtId="4" fontId="29" fillId="2" borderId="1" xfId="1" applyNumberFormat="1" applyFont="1" applyFill="1" applyAlignment="1">
      <alignment horizontal="right" vertical="center" wrapText="1"/>
    </xf>
    <xf numFmtId="0" fontId="22" fillId="2" borderId="2" xfId="0" applyNumberFormat="1" applyFont="1" applyFill="1" applyBorder="1" applyAlignment="1">
      <alignment horizontal="left" vertical="top"/>
    </xf>
    <xf numFmtId="4" fontId="9" fillId="2" borderId="2" xfId="0" applyNumberFormat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7" fillId="2" borderId="0" xfId="0" applyFont="1" applyFill="1"/>
    <xf numFmtId="0" fontId="25" fillId="2" borderId="2" xfId="1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 wrapText="1"/>
    </xf>
    <xf numFmtId="4" fontId="7" fillId="2" borderId="2" xfId="1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1" fontId="25" fillId="2" borderId="2" xfId="1" applyNumberFormat="1" applyFont="1" applyFill="1" applyBorder="1" applyAlignment="1">
      <alignment horizontal="center" vertical="center" wrapText="1"/>
    </xf>
    <xf numFmtId="1" fontId="25" fillId="2" borderId="2" xfId="2" applyNumberFormat="1" applyFont="1" applyFill="1" applyBorder="1" applyAlignment="1">
      <alignment horizontal="center" vertical="center"/>
    </xf>
    <xf numFmtId="4" fontId="25" fillId="2" borderId="2" xfId="2" applyNumberFormat="1" applyFont="1" applyFill="1" applyBorder="1" applyAlignment="1">
      <alignment horizontal="center" vertical="center"/>
    </xf>
    <xf numFmtId="164" fontId="25" fillId="2" borderId="2" xfId="2" applyNumberFormat="1" applyFont="1" applyFill="1" applyBorder="1" applyAlignment="1">
      <alignment horizontal="center" vertical="center"/>
    </xf>
    <xf numFmtId="4" fontId="25" fillId="2" borderId="2" xfId="1" applyNumberFormat="1" applyFont="1" applyFill="1" applyBorder="1" applyAlignment="1">
      <alignment horizontal="center" vertical="center" wrapText="1"/>
    </xf>
    <xf numFmtId="1" fontId="7" fillId="2" borderId="2" xfId="1" applyNumberFormat="1" applyFont="1" applyFill="1" applyBorder="1" applyAlignment="1">
      <alignment horizontal="center" vertical="center" wrapText="1"/>
    </xf>
    <xf numFmtId="1" fontId="24" fillId="2" borderId="2" xfId="0" applyNumberFormat="1" applyFont="1" applyFill="1" applyBorder="1" applyAlignment="1">
      <alignment horizontal="center" vertical="center" wrapText="1"/>
    </xf>
    <xf numFmtId="4" fontId="24" fillId="2" borderId="2" xfId="0" applyNumberFormat="1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 wrapText="1"/>
    </xf>
    <xf numFmtId="2" fontId="24" fillId="2" borderId="2" xfId="1" applyNumberFormat="1" applyFont="1" applyFill="1" applyBorder="1" applyAlignment="1">
      <alignment horizontal="center" vertical="center" wrapText="1"/>
    </xf>
    <xf numFmtId="0" fontId="25" fillId="2" borderId="2" xfId="15" applyFont="1" applyFill="1" applyBorder="1" applyAlignment="1">
      <alignment horizontal="center" vertical="center" wrapText="1"/>
    </xf>
    <xf numFmtId="2" fontId="24" fillId="2" borderId="2" xfId="0" applyNumberFormat="1" applyFont="1" applyFill="1" applyBorder="1" applyAlignment="1">
      <alignment horizontal="center" vertical="center" wrapText="1"/>
    </xf>
    <xf numFmtId="0" fontId="17" fillId="2" borderId="7" xfId="0" applyNumberFormat="1" applyFont="1" applyFill="1" applyBorder="1" applyAlignment="1">
      <alignment horizontal="center" vertical="center" wrapText="1"/>
    </xf>
    <xf numFmtId="0" fontId="18" fillId="2" borderId="3" xfId="0" applyNumberFormat="1" applyFont="1" applyFill="1" applyBorder="1" applyAlignment="1">
      <alignment horizontal="center" vertical="center" wrapText="1"/>
    </xf>
    <xf numFmtId="0" fontId="14" fillId="2" borderId="5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0" fontId="19" fillId="2" borderId="5" xfId="0" applyNumberFormat="1" applyFont="1" applyFill="1" applyBorder="1" applyAlignment="1">
      <alignment horizontal="center" vertical="center" wrapText="1"/>
    </xf>
    <xf numFmtId="0" fontId="21" fillId="2" borderId="6" xfId="0" applyNumberFormat="1" applyFont="1" applyFill="1" applyBorder="1" applyAlignment="1">
      <alignment horizontal="center" vertical="center" wrapText="1"/>
    </xf>
    <xf numFmtId="0" fontId="20" fillId="2" borderId="4" xfId="0" applyNumberFormat="1" applyFont="1" applyFill="1" applyBorder="1" applyAlignment="1">
      <alignment horizontal="center" vertical="center" wrapText="1"/>
    </xf>
    <xf numFmtId="0" fontId="16" fillId="2" borderId="6" xfId="0" applyNumberFormat="1" applyFont="1" applyFill="1" applyBorder="1" applyAlignment="1">
      <alignment horizontal="center" vertical="center" wrapText="1"/>
    </xf>
    <xf numFmtId="0" fontId="17" fillId="2" borderId="5" xfId="0" applyNumberFormat="1" applyFont="1" applyFill="1" applyBorder="1" applyAlignment="1">
      <alignment horizontal="center" vertical="center" wrapText="1"/>
    </xf>
    <xf numFmtId="0" fontId="18" fillId="2" borderId="6" xfId="0" applyNumberFormat="1" applyFont="1" applyFill="1" applyBorder="1" applyAlignment="1">
      <alignment horizontal="center" vertical="center" wrapText="1"/>
    </xf>
    <xf numFmtId="1" fontId="29" fillId="2" borderId="1" xfId="4" applyNumberFormat="1" applyFont="1" applyFill="1" applyBorder="1" applyAlignment="1">
      <alignment horizontal="center" vertical="center" wrapText="1"/>
    </xf>
    <xf numFmtId="4" fontId="29" fillId="2" borderId="1" xfId="3" applyNumberFormat="1" applyFont="1" applyFill="1" applyAlignment="1">
      <alignment horizontal="right" vertical="center" wrapText="1"/>
    </xf>
    <xf numFmtId="4" fontId="29" fillId="2" borderId="1" xfId="1" applyNumberFormat="1" applyFont="1" applyFill="1" applyBorder="1" applyAlignment="1">
      <alignment horizontal="right" vertical="center" wrapText="1"/>
    </xf>
    <xf numFmtId="1" fontId="29" fillId="2" borderId="1" xfId="1" applyNumberFormat="1" applyFont="1" applyFill="1" applyBorder="1" applyAlignment="1">
      <alignment horizontal="right" vertical="center" wrapText="1"/>
    </xf>
    <xf numFmtId="4" fontId="29" fillId="2" borderId="1" xfId="1" applyNumberFormat="1" applyFont="1" applyFill="1" applyAlignment="1">
      <alignment horizontal="right" vertical="center" wrapText="1"/>
    </xf>
    <xf numFmtId="1" fontId="29" fillId="2" borderId="1" xfId="1" applyNumberFormat="1" applyFont="1" applyFill="1" applyAlignment="1">
      <alignment horizontal="right" vertical="center" wrapText="1"/>
    </xf>
  </cellXfs>
  <cellStyles count="16">
    <cellStyle name="Normal 4" xfId="10"/>
    <cellStyle name="Обычный" xfId="0" builtinId="0"/>
    <cellStyle name="Обычный 10 2" xfId="15"/>
    <cellStyle name="Обычный 2" xfId="4"/>
    <cellStyle name="Обычный 2 2" xfId="11"/>
    <cellStyle name="Обычный 2 2 2" xfId="1"/>
    <cellStyle name="Обычный 2 2 2 3" xfId="6"/>
    <cellStyle name="Обычный 2 4 3 3 2 2 3 2" xfId="8"/>
    <cellStyle name="Обычный 24 2 2 3" xfId="12"/>
    <cellStyle name="Обычный 24 2 3 2" xfId="5"/>
    <cellStyle name="Обычный 29" xfId="9"/>
    <cellStyle name="Обычный 3 10" xfId="14"/>
    <cellStyle name="Обычный 7" xfId="3"/>
    <cellStyle name="Финансовый 10" xfId="7"/>
    <cellStyle name="Финансовый 11 2 3 2" xfId="13"/>
    <cellStyle name="Финансовый 2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49"/>
  <sheetViews>
    <sheetView tabSelected="1" view="pageBreakPreview" zoomScale="60" zoomScaleNormal="100" workbookViewId="0">
      <pane ySplit="14" topLeftCell="A15" activePane="bottomLeft" state="frozen"/>
      <selection pane="bottomLeft" activeCell="X17" sqref="X17"/>
    </sheetView>
  </sheetViews>
  <sheetFormatPr defaultRowHeight="12.75" customHeight="1" x14ac:dyDescent="0.25"/>
  <cols>
    <col min="1" max="1" width="8.5703125" style="1" customWidth="1"/>
    <col min="2" max="2" width="20.42578125" style="1" customWidth="1"/>
    <col min="3" max="3" width="13.85546875" style="1" customWidth="1"/>
    <col min="4" max="4" width="18.28515625" style="1" customWidth="1"/>
    <col min="5" max="5" width="24" style="1" customWidth="1"/>
    <col min="6" max="6" width="17.28515625" style="1" customWidth="1"/>
    <col min="7" max="7" width="10.5703125" style="1" customWidth="1"/>
    <col min="8" max="8" width="15.28515625" style="1" customWidth="1"/>
    <col min="9" max="9" width="12.85546875" style="1" customWidth="1"/>
    <col min="10" max="10" width="22.5703125" style="1" customWidth="1"/>
    <col min="11" max="11" width="17.5703125" style="1" customWidth="1"/>
    <col min="12" max="12" width="25.5703125" style="1" customWidth="1"/>
    <col min="13" max="13" width="15.7109375" style="1" customWidth="1"/>
    <col min="14" max="14" width="15.85546875" style="1" customWidth="1"/>
    <col min="15" max="15" width="27.140625" style="1" customWidth="1"/>
    <col min="16" max="16" width="14.42578125" style="1" customWidth="1"/>
    <col min="17" max="17" width="10.85546875" style="1" customWidth="1"/>
    <col min="18" max="18" width="11.140625" style="1" customWidth="1"/>
    <col min="19" max="19" width="14.7109375" style="1" customWidth="1"/>
    <col min="20" max="20" width="15.28515625" style="1" customWidth="1"/>
    <col min="21" max="21" width="18.5703125" style="1" customWidth="1"/>
    <col min="22" max="22" width="13.85546875" style="1" customWidth="1"/>
    <col min="23" max="23" width="13.28515625" style="1" customWidth="1"/>
    <col min="24" max="24" width="13.7109375" style="1" customWidth="1"/>
    <col min="25" max="37" width="9.140625" style="1" customWidth="1"/>
  </cols>
  <sheetData>
    <row r="2" spans="1:24" ht="12.75" customHeight="1" x14ac:dyDescent="0.25">
      <c r="R2" s="11"/>
      <c r="S2" s="12"/>
      <c r="T2" s="13"/>
      <c r="U2" s="53" t="s">
        <v>28</v>
      </c>
      <c r="V2" s="53"/>
    </row>
    <row r="3" spans="1:24" ht="12.75" customHeight="1" x14ac:dyDescent="0.25">
      <c r="R3" s="11"/>
      <c r="S3" s="57" t="s">
        <v>41</v>
      </c>
      <c r="T3" s="57"/>
      <c r="U3" s="57"/>
      <c r="V3" s="57"/>
    </row>
    <row r="4" spans="1:24" ht="12.75" customHeight="1" x14ac:dyDescent="0.25">
      <c r="R4" s="11"/>
      <c r="S4" s="12"/>
      <c r="T4" s="14"/>
      <c r="U4" s="14"/>
      <c r="V4" s="14"/>
    </row>
    <row r="5" spans="1:24" ht="12.75" customHeight="1" x14ac:dyDescent="0.25">
      <c r="R5" s="15"/>
      <c r="S5" s="16"/>
      <c r="T5" s="17"/>
      <c r="U5" s="54" t="s">
        <v>29</v>
      </c>
      <c r="V5" s="54"/>
    </row>
    <row r="6" spans="1:24" ht="12.75" customHeight="1" x14ac:dyDescent="0.25">
      <c r="R6" s="15"/>
      <c r="S6" s="55" t="s">
        <v>30</v>
      </c>
      <c r="T6" s="55"/>
      <c r="U6" s="55"/>
      <c r="V6" s="55"/>
    </row>
    <row r="7" spans="1:24" ht="13.5" customHeight="1" x14ac:dyDescent="0.25">
      <c r="D7" s="2"/>
      <c r="E7" s="2"/>
      <c r="F7" s="2"/>
      <c r="G7" s="2"/>
      <c r="H7" s="2"/>
      <c r="I7" s="2"/>
      <c r="J7" s="2"/>
      <c r="K7" s="2"/>
      <c r="L7" s="2"/>
      <c r="M7" s="2"/>
      <c r="N7" s="2"/>
      <c r="Q7" s="2"/>
      <c r="R7" s="56" t="s">
        <v>31</v>
      </c>
      <c r="S7" s="56"/>
      <c r="T7" s="56"/>
      <c r="U7" s="56"/>
      <c r="V7" s="56"/>
      <c r="W7" s="3"/>
    </row>
    <row r="8" spans="1:24" ht="13.5" customHeight="1" x14ac:dyDescent="0.25">
      <c r="D8" s="2"/>
      <c r="E8" s="2"/>
      <c r="F8" s="2"/>
      <c r="G8" s="2"/>
      <c r="H8" s="2"/>
      <c r="I8" s="2"/>
      <c r="J8" s="2"/>
      <c r="K8" s="2"/>
      <c r="L8" s="2"/>
      <c r="M8" s="2"/>
      <c r="N8" s="2"/>
      <c r="Q8" s="2"/>
      <c r="R8" s="18"/>
      <c r="S8" s="18"/>
      <c r="T8" s="18"/>
      <c r="U8" s="18"/>
      <c r="V8" s="18"/>
      <c r="W8" s="3"/>
    </row>
    <row r="9" spans="1:24" ht="13.5" customHeight="1" x14ac:dyDescent="0.25">
      <c r="D9" s="2"/>
      <c r="E9" s="2"/>
      <c r="F9" s="2"/>
      <c r="G9" s="2"/>
      <c r="H9" s="2"/>
      <c r="I9" s="2"/>
      <c r="J9" s="2"/>
      <c r="K9" s="2"/>
      <c r="L9" s="2"/>
      <c r="M9" s="2"/>
      <c r="N9" s="2"/>
      <c r="Q9" s="2"/>
      <c r="R9" s="18"/>
      <c r="S9" s="18"/>
      <c r="T9" s="18"/>
      <c r="U9" s="18"/>
      <c r="V9" s="18"/>
      <c r="W9" s="3"/>
    </row>
    <row r="10" spans="1:24" ht="12.75" customHeight="1" x14ac:dyDescent="0.25">
      <c r="A10" s="52" t="s">
        <v>40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</row>
    <row r="11" spans="1:24" ht="13.5" customHeight="1" thickBot="1" x14ac:dyDescent="0.3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4" ht="12.75" customHeight="1" x14ac:dyDescent="0.25">
      <c r="A12" s="46" t="s">
        <v>0</v>
      </c>
      <c r="B12" s="46" t="s">
        <v>1</v>
      </c>
      <c r="C12" s="46" t="s">
        <v>2</v>
      </c>
      <c r="D12" s="46" t="s">
        <v>3</v>
      </c>
      <c r="E12" s="46" t="s">
        <v>4</v>
      </c>
      <c r="F12" s="46" t="s">
        <v>5</v>
      </c>
      <c r="G12" s="46" t="s">
        <v>6</v>
      </c>
      <c r="H12" s="46" t="s">
        <v>7</v>
      </c>
      <c r="I12" s="44" t="s">
        <v>8</v>
      </c>
      <c r="J12" s="46" t="s">
        <v>9</v>
      </c>
      <c r="K12" s="46" t="s">
        <v>10</v>
      </c>
      <c r="L12" s="44" t="s">
        <v>11</v>
      </c>
      <c r="M12" s="44" t="s">
        <v>12</v>
      </c>
      <c r="N12" s="44" t="s">
        <v>13</v>
      </c>
      <c r="O12" s="44" t="s">
        <v>14</v>
      </c>
      <c r="P12" s="44" t="s">
        <v>15</v>
      </c>
      <c r="Q12" s="44" t="s">
        <v>16</v>
      </c>
      <c r="R12" s="44" t="s">
        <v>17</v>
      </c>
      <c r="S12" s="44" t="s">
        <v>18</v>
      </c>
      <c r="T12" s="44" t="s">
        <v>19</v>
      </c>
      <c r="U12" s="44" t="s">
        <v>20</v>
      </c>
      <c r="V12" s="44" t="s">
        <v>21</v>
      </c>
      <c r="W12" s="42" t="s">
        <v>22</v>
      </c>
      <c r="X12" s="50" t="s">
        <v>23</v>
      </c>
    </row>
    <row r="13" spans="1:24" ht="106.5" customHeight="1" thickBot="1" x14ac:dyDescent="0.3">
      <c r="A13" s="48"/>
      <c r="B13" s="48"/>
      <c r="C13" s="48"/>
      <c r="D13" s="48"/>
      <c r="E13" s="48"/>
      <c r="F13" s="47"/>
      <c r="G13" s="48"/>
      <c r="H13" s="48"/>
      <c r="I13" s="45"/>
      <c r="J13" s="48"/>
      <c r="K13" s="48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9"/>
      <c r="W13" s="43"/>
      <c r="X13" s="51"/>
    </row>
    <row r="14" spans="1:24" ht="12.75" customHeight="1" x14ac:dyDescent="0.25">
      <c r="A14" s="5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  <c r="R14" s="6">
        <v>18</v>
      </c>
      <c r="S14" s="6">
        <v>19</v>
      </c>
      <c r="T14" s="6">
        <v>20</v>
      </c>
      <c r="U14" s="6">
        <v>21</v>
      </c>
      <c r="V14" s="6">
        <v>22</v>
      </c>
      <c r="W14" s="6">
        <v>23</v>
      </c>
      <c r="X14" s="6">
        <v>24</v>
      </c>
    </row>
    <row r="15" spans="1:24" ht="12.75" customHeight="1" x14ac:dyDescent="0.25">
      <c r="A15" s="10" t="s">
        <v>24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12.75" customHeight="1" x14ac:dyDescent="0.25">
      <c r="A16" s="10" t="s">
        <v>34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s="23" customFormat="1" ht="89.25" x14ac:dyDescent="0.2">
      <c r="A17" s="21" t="s">
        <v>53</v>
      </c>
      <c r="B17" s="24" t="s">
        <v>25</v>
      </c>
      <c r="C17" s="22" t="s">
        <v>54</v>
      </c>
      <c r="D17" s="22" t="s">
        <v>55</v>
      </c>
      <c r="E17" s="22" t="s">
        <v>56</v>
      </c>
      <c r="F17" s="26" t="s">
        <v>57</v>
      </c>
      <c r="G17" s="29" t="s">
        <v>58</v>
      </c>
      <c r="H17" s="29">
        <v>0</v>
      </c>
      <c r="I17" s="29">
        <v>471010000</v>
      </c>
      <c r="J17" s="9" t="s">
        <v>26</v>
      </c>
      <c r="K17" s="9" t="s">
        <v>59</v>
      </c>
      <c r="L17" s="26" t="s">
        <v>60</v>
      </c>
      <c r="M17" s="29" t="s">
        <v>61</v>
      </c>
      <c r="N17" s="9" t="s">
        <v>62</v>
      </c>
      <c r="O17" s="29" t="s">
        <v>63</v>
      </c>
      <c r="P17" s="25">
        <v>166</v>
      </c>
      <c r="Q17" s="25" t="s">
        <v>64</v>
      </c>
      <c r="R17" s="30">
        <v>20</v>
      </c>
      <c r="S17" s="31">
        <v>750</v>
      </c>
      <c r="T17" s="32">
        <f t="shared" ref="T17:T26" si="0">R17*S17</f>
        <v>15000</v>
      </c>
      <c r="U17" s="33">
        <f t="shared" ref="U17:U26" si="1">T17+(T17*12%)</f>
        <v>16800</v>
      </c>
      <c r="V17" s="25"/>
      <c r="W17" s="9">
        <v>2014</v>
      </c>
      <c r="X17" s="26" t="s">
        <v>96</v>
      </c>
    </row>
    <row r="18" spans="1:24" s="23" customFormat="1" ht="89.25" x14ac:dyDescent="0.2">
      <c r="A18" s="21" t="s">
        <v>65</v>
      </c>
      <c r="B18" s="24" t="s">
        <v>25</v>
      </c>
      <c r="C18" s="22" t="s">
        <v>54</v>
      </c>
      <c r="D18" s="22" t="s">
        <v>55</v>
      </c>
      <c r="E18" s="22" t="s">
        <v>56</v>
      </c>
      <c r="F18" s="26" t="s">
        <v>66</v>
      </c>
      <c r="G18" s="29" t="s">
        <v>58</v>
      </c>
      <c r="H18" s="29">
        <v>0</v>
      </c>
      <c r="I18" s="29">
        <v>471010000</v>
      </c>
      <c r="J18" s="9" t="s">
        <v>26</v>
      </c>
      <c r="K18" s="9" t="s">
        <v>59</v>
      </c>
      <c r="L18" s="26" t="s">
        <v>60</v>
      </c>
      <c r="M18" s="29" t="s">
        <v>61</v>
      </c>
      <c r="N18" s="9" t="s">
        <v>62</v>
      </c>
      <c r="O18" s="29" t="s">
        <v>63</v>
      </c>
      <c r="P18" s="25">
        <v>166</v>
      </c>
      <c r="Q18" s="25" t="s">
        <v>64</v>
      </c>
      <c r="R18" s="30">
        <v>20</v>
      </c>
      <c r="S18" s="31">
        <v>750</v>
      </c>
      <c r="T18" s="32">
        <f t="shared" si="0"/>
        <v>15000</v>
      </c>
      <c r="U18" s="33">
        <f t="shared" si="1"/>
        <v>16800</v>
      </c>
      <c r="V18" s="25"/>
      <c r="W18" s="9">
        <v>2014</v>
      </c>
      <c r="X18" s="26" t="s">
        <v>96</v>
      </c>
    </row>
    <row r="19" spans="1:24" s="23" customFormat="1" ht="89.25" x14ac:dyDescent="0.2">
      <c r="A19" s="21" t="s">
        <v>67</v>
      </c>
      <c r="B19" s="24" t="s">
        <v>25</v>
      </c>
      <c r="C19" s="22" t="s">
        <v>54</v>
      </c>
      <c r="D19" s="22" t="s">
        <v>55</v>
      </c>
      <c r="E19" s="22" t="s">
        <v>56</v>
      </c>
      <c r="F19" s="26" t="s">
        <v>68</v>
      </c>
      <c r="G19" s="29" t="s">
        <v>58</v>
      </c>
      <c r="H19" s="29">
        <v>0</v>
      </c>
      <c r="I19" s="29">
        <v>471010000</v>
      </c>
      <c r="J19" s="9" t="s">
        <v>26</v>
      </c>
      <c r="K19" s="9" t="s">
        <v>59</v>
      </c>
      <c r="L19" s="26" t="s">
        <v>60</v>
      </c>
      <c r="M19" s="29" t="s">
        <v>61</v>
      </c>
      <c r="N19" s="9" t="s">
        <v>62</v>
      </c>
      <c r="O19" s="29" t="s">
        <v>63</v>
      </c>
      <c r="P19" s="25">
        <v>166</v>
      </c>
      <c r="Q19" s="25" t="s">
        <v>64</v>
      </c>
      <c r="R19" s="30">
        <v>20</v>
      </c>
      <c r="S19" s="31">
        <v>750</v>
      </c>
      <c r="T19" s="32">
        <f t="shared" si="0"/>
        <v>15000</v>
      </c>
      <c r="U19" s="33">
        <f t="shared" si="1"/>
        <v>16800</v>
      </c>
      <c r="V19" s="25"/>
      <c r="W19" s="9">
        <v>2014</v>
      </c>
      <c r="X19" s="26" t="s">
        <v>96</v>
      </c>
    </row>
    <row r="20" spans="1:24" s="23" customFormat="1" ht="89.25" x14ac:dyDescent="0.2">
      <c r="A20" s="21" t="s">
        <v>69</v>
      </c>
      <c r="B20" s="24" t="s">
        <v>25</v>
      </c>
      <c r="C20" s="22" t="s">
        <v>54</v>
      </c>
      <c r="D20" s="22" t="s">
        <v>55</v>
      </c>
      <c r="E20" s="22" t="s">
        <v>56</v>
      </c>
      <c r="F20" s="26" t="s">
        <v>70</v>
      </c>
      <c r="G20" s="29" t="s">
        <v>58</v>
      </c>
      <c r="H20" s="29">
        <v>0</v>
      </c>
      <c r="I20" s="29">
        <v>471010000</v>
      </c>
      <c r="J20" s="9" t="s">
        <v>26</v>
      </c>
      <c r="K20" s="9" t="s">
        <v>59</v>
      </c>
      <c r="L20" s="26" t="s">
        <v>60</v>
      </c>
      <c r="M20" s="29" t="s">
        <v>61</v>
      </c>
      <c r="N20" s="9" t="s">
        <v>62</v>
      </c>
      <c r="O20" s="29" t="s">
        <v>63</v>
      </c>
      <c r="P20" s="25">
        <v>166</v>
      </c>
      <c r="Q20" s="25" t="s">
        <v>64</v>
      </c>
      <c r="R20" s="30">
        <v>20</v>
      </c>
      <c r="S20" s="31">
        <v>750</v>
      </c>
      <c r="T20" s="32">
        <f t="shared" si="0"/>
        <v>15000</v>
      </c>
      <c r="U20" s="33">
        <f t="shared" si="1"/>
        <v>16800</v>
      </c>
      <c r="V20" s="25"/>
      <c r="W20" s="9">
        <v>2014</v>
      </c>
      <c r="X20" s="26" t="s">
        <v>96</v>
      </c>
    </row>
    <row r="21" spans="1:24" s="23" customFormat="1" ht="89.25" x14ac:dyDescent="0.2">
      <c r="A21" s="21" t="s">
        <v>71</v>
      </c>
      <c r="B21" s="24" t="s">
        <v>25</v>
      </c>
      <c r="C21" s="22" t="s">
        <v>54</v>
      </c>
      <c r="D21" s="22" t="s">
        <v>55</v>
      </c>
      <c r="E21" s="22" t="s">
        <v>56</v>
      </c>
      <c r="F21" s="26" t="s">
        <v>72</v>
      </c>
      <c r="G21" s="29" t="s">
        <v>58</v>
      </c>
      <c r="H21" s="29">
        <v>0</v>
      </c>
      <c r="I21" s="29">
        <v>471010000</v>
      </c>
      <c r="J21" s="9" t="s">
        <v>26</v>
      </c>
      <c r="K21" s="9" t="s">
        <v>59</v>
      </c>
      <c r="L21" s="26" t="s">
        <v>60</v>
      </c>
      <c r="M21" s="29" t="s">
        <v>61</v>
      </c>
      <c r="N21" s="9" t="s">
        <v>62</v>
      </c>
      <c r="O21" s="29" t="s">
        <v>63</v>
      </c>
      <c r="P21" s="25">
        <v>166</v>
      </c>
      <c r="Q21" s="25" t="s">
        <v>64</v>
      </c>
      <c r="R21" s="30">
        <v>20</v>
      </c>
      <c r="S21" s="31">
        <v>750</v>
      </c>
      <c r="T21" s="32">
        <f t="shared" si="0"/>
        <v>15000</v>
      </c>
      <c r="U21" s="33">
        <f t="shared" si="1"/>
        <v>16800</v>
      </c>
      <c r="V21" s="25"/>
      <c r="W21" s="9">
        <v>2014</v>
      </c>
      <c r="X21" s="26" t="s">
        <v>96</v>
      </c>
    </row>
    <row r="22" spans="1:24" s="23" customFormat="1" ht="89.25" x14ac:dyDescent="0.2">
      <c r="A22" s="21" t="s">
        <v>73</v>
      </c>
      <c r="B22" s="24" t="s">
        <v>25</v>
      </c>
      <c r="C22" s="22" t="s">
        <v>54</v>
      </c>
      <c r="D22" s="22" t="s">
        <v>55</v>
      </c>
      <c r="E22" s="22" t="s">
        <v>56</v>
      </c>
      <c r="F22" s="26" t="s">
        <v>74</v>
      </c>
      <c r="G22" s="29" t="s">
        <v>58</v>
      </c>
      <c r="H22" s="29">
        <v>0</v>
      </c>
      <c r="I22" s="29">
        <v>471010000</v>
      </c>
      <c r="J22" s="9" t="s">
        <v>26</v>
      </c>
      <c r="K22" s="9" t="s">
        <v>59</v>
      </c>
      <c r="L22" s="26" t="s">
        <v>60</v>
      </c>
      <c r="M22" s="29" t="s">
        <v>61</v>
      </c>
      <c r="N22" s="9" t="s">
        <v>62</v>
      </c>
      <c r="O22" s="29" t="s">
        <v>63</v>
      </c>
      <c r="P22" s="25">
        <v>166</v>
      </c>
      <c r="Q22" s="25" t="s">
        <v>64</v>
      </c>
      <c r="R22" s="30">
        <v>20</v>
      </c>
      <c r="S22" s="31">
        <v>750</v>
      </c>
      <c r="T22" s="32">
        <f t="shared" si="0"/>
        <v>15000</v>
      </c>
      <c r="U22" s="33">
        <f t="shared" si="1"/>
        <v>16800</v>
      </c>
      <c r="V22" s="25"/>
      <c r="W22" s="9">
        <v>2014</v>
      </c>
      <c r="X22" s="26" t="s">
        <v>96</v>
      </c>
    </row>
    <row r="23" spans="1:24" s="23" customFormat="1" ht="89.25" x14ac:dyDescent="0.2">
      <c r="A23" s="21" t="s">
        <v>75</v>
      </c>
      <c r="B23" s="24" t="s">
        <v>25</v>
      </c>
      <c r="C23" s="22" t="s">
        <v>54</v>
      </c>
      <c r="D23" s="22" t="s">
        <v>55</v>
      </c>
      <c r="E23" s="22" t="s">
        <v>56</v>
      </c>
      <c r="F23" s="26" t="s">
        <v>76</v>
      </c>
      <c r="G23" s="29" t="s">
        <v>58</v>
      </c>
      <c r="H23" s="29">
        <v>0</v>
      </c>
      <c r="I23" s="29">
        <v>471010000</v>
      </c>
      <c r="J23" s="9" t="s">
        <v>26</v>
      </c>
      <c r="K23" s="9" t="s">
        <v>59</v>
      </c>
      <c r="L23" s="26" t="s">
        <v>60</v>
      </c>
      <c r="M23" s="29" t="s">
        <v>61</v>
      </c>
      <c r="N23" s="9" t="s">
        <v>62</v>
      </c>
      <c r="O23" s="29" t="s">
        <v>63</v>
      </c>
      <c r="P23" s="25">
        <v>166</v>
      </c>
      <c r="Q23" s="25" t="s">
        <v>64</v>
      </c>
      <c r="R23" s="30">
        <v>20</v>
      </c>
      <c r="S23" s="31">
        <v>750</v>
      </c>
      <c r="T23" s="32">
        <f t="shared" si="0"/>
        <v>15000</v>
      </c>
      <c r="U23" s="33">
        <f t="shared" si="1"/>
        <v>16800</v>
      </c>
      <c r="V23" s="25"/>
      <c r="W23" s="9">
        <v>2014</v>
      </c>
      <c r="X23" s="26" t="s">
        <v>96</v>
      </c>
    </row>
    <row r="24" spans="1:24" s="23" customFormat="1" ht="89.25" x14ac:dyDescent="0.2">
      <c r="A24" s="21" t="s">
        <v>77</v>
      </c>
      <c r="B24" s="24" t="s">
        <v>25</v>
      </c>
      <c r="C24" s="22" t="s">
        <v>54</v>
      </c>
      <c r="D24" s="22" t="s">
        <v>55</v>
      </c>
      <c r="E24" s="22" t="s">
        <v>56</v>
      </c>
      <c r="F24" s="26" t="s">
        <v>78</v>
      </c>
      <c r="G24" s="29" t="s">
        <v>58</v>
      </c>
      <c r="H24" s="29">
        <v>0</v>
      </c>
      <c r="I24" s="29">
        <v>471010000</v>
      </c>
      <c r="J24" s="9" t="s">
        <v>26</v>
      </c>
      <c r="K24" s="9" t="s">
        <v>59</v>
      </c>
      <c r="L24" s="26" t="s">
        <v>60</v>
      </c>
      <c r="M24" s="29" t="s">
        <v>61</v>
      </c>
      <c r="N24" s="9" t="s">
        <v>62</v>
      </c>
      <c r="O24" s="29" t="s">
        <v>63</v>
      </c>
      <c r="P24" s="25">
        <v>166</v>
      </c>
      <c r="Q24" s="25" t="s">
        <v>64</v>
      </c>
      <c r="R24" s="30">
        <v>20</v>
      </c>
      <c r="S24" s="31">
        <v>750</v>
      </c>
      <c r="T24" s="32">
        <f t="shared" si="0"/>
        <v>15000</v>
      </c>
      <c r="U24" s="33">
        <f t="shared" si="1"/>
        <v>16800</v>
      </c>
      <c r="V24" s="25"/>
      <c r="W24" s="9">
        <v>2014</v>
      </c>
      <c r="X24" s="26" t="s">
        <v>96</v>
      </c>
    </row>
    <row r="25" spans="1:24" s="23" customFormat="1" ht="89.25" x14ac:dyDescent="0.2">
      <c r="A25" s="21" t="s">
        <v>79</v>
      </c>
      <c r="B25" s="24" t="s">
        <v>25</v>
      </c>
      <c r="C25" s="22" t="s">
        <v>54</v>
      </c>
      <c r="D25" s="22" t="s">
        <v>55</v>
      </c>
      <c r="E25" s="22" t="s">
        <v>56</v>
      </c>
      <c r="F25" s="26" t="s">
        <v>80</v>
      </c>
      <c r="G25" s="29" t="s">
        <v>58</v>
      </c>
      <c r="H25" s="29">
        <v>0</v>
      </c>
      <c r="I25" s="29">
        <v>471010000</v>
      </c>
      <c r="J25" s="9" t="s">
        <v>26</v>
      </c>
      <c r="K25" s="9" t="s">
        <v>59</v>
      </c>
      <c r="L25" s="26" t="s">
        <v>60</v>
      </c>
      <c r="M25" s="29" t="s">
        <v>61</v>
      </c>
      <c r="N25" s="9" t="s">
        <v>62</v>
      </c>
      <c r="O25" s="29" t="s">
        <v>63</v>
      </c>
      <c r="P25" s="25">
        <v>166</v>
      </c>
      <c r="Q25" s="25" t="s">
        <v>64</v>
      </c>
      <c r="R25" s="30">
        <v>20</v>
      </c>
      <c r="S25" s="31">
        <v>750</v>
      </c>
      <c r="T25" s="32">
        <f t="shared" si="0"/>
        <v>15000</v>
      </c>
      <c r="U25" s="33">
        <f t="shared" si="1"/>
        <v>16800</v>
      </c>
      <c r="V25" s="25"/>
      <c r="W25" s="9">
        <v>2014</v>
      </c>
      <c r="X25" s="26" t="s">
        <v>96</v>
      </c>
    </row>
    <row r="26" spans="1:24" s="23" customFormat="1" ht="89.25" x14ac:dyDescent="0.2">
      <c r="A26" s="21" t="s">
        <v>81</v>
      </c>
      <c r="B26" s="24" t="s">
        <v>25</v>
      </c>
      <c r="C26" s="22" t="s">
        <v>54</v>
      </c>
      <c r="D26" s="22" t="s">
        <v>55</v>
      </c>
      <c r="E26" s="22" t="s">
        <v>56</v>
      </c>
      <c r="F26" s="26" t="s">
        <v>82</v>
      </c>
      <c r="G26" s="29" t="s">
        <v>58</v>
      </c>
      <c r="H26" s="29">
        <v>0</v>
      </c>
      <c r="I26" s="29">
        <v>471010000</v>
      </c>
      <c r="J26" s="9" t="s">
        <v>26</v>
      </c>
      <c r="K26" s="9" t="s">
        <v>59</v>
      </c>
      <c r="L26" s="26" t="s">
        <v>60</v>
      </c>
      <c r="M26" s="29" t="s">
        <v>61</v>
      </c>
      <c r="N26" s="9" t="s">
        <v>62</v>
      </c>
      <c r="O26" s="29" t="s">
        <v>63</v>
      </c>
      <c r="P26" s="25">
        <v>166</v>
      </c>
      <c r="Q26" s="25" t="s">
        <v>64</v>
      </c>
      <c r="R26" s="30">
        <v>20</v>
      </c>
      <c r="S26" s="31">
        <v>750</v>
      </c>
      <c r="T26" s="32">
        <f t="shared" si="0"/>
        <v>15000</v>
      </c>
      <c r="U26" s="33">
        <f t="shared" si="1"/>
        <v>16800</v>
      </c>
      <c r="V26" s="25"/>
      <c r="W26" s="9">
        <v>2014</v>
      </c>
      <c r="X26" s="26" t="s">
        <v>96</v>
      </c>
    </row>
    <row r="27" spans="1:24" ht="12.75" customHeight="1" x14ac:dyDescent="0.25">
      <c r="A27" s="10" t="s">
        <v>35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28"/>
      <c r="U27" s="28"/>
      <c r="V27" s="7"/>
      <c r="W27" s="7"/>
      <c r="X27" s="7"/>
    </row>
    <row r="28" spans="1:24" ht="12.75" customHeight="1" x14ac:dyDescent="0.25">
      <c r="A28" s="10" t="s">
        <v>27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s="23" customFormat="1" ht="13.5" x14ac:dyDescent="0.2">
      <c r="A29" s="10" t="s">
        <v>34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s="23" customFormat="1" ht="89.25" x14ac:dyDescent="0.2">
      <c r="A30" s="21" t="s">
        <v>86</v>
      </c>
      <c r="B30" s="24" t="s">
        <v>25</v>
      </c>
      <c r="C30" s="22" t="s">
        <v>85</v>
      </c>
      <c r="D30" s="22" t="s">
        <v>83</v>
      </c>
      <c r="E30" s="22" t="s">
        <v>84</v>
      </c>
      <c r="F30" s="26" t="s">
        <v>57</v>
      </c>
      <c r="G30" s="29" t="s">
        <v>58</v>
      </c>
      <c r="H30" s="29">
        <v>0</v>
      </c>
      <c r="I30" s="29">
        <v>471010000</v>
      </c>
      <c r="J30" s="9" t="s">
        <v>26</v>
      </c>
      <c r="K30" s="9" t="s">
        <v>59</v>
      </c>
      <c r="L30" s="26" t="s">
        <v>60</v>
      </c>
      <c r="M30" s="29" t="s">
        <v>61</v>
      </c>
      <c r="N30" s="9" t="s">
        <v>62</v>
      </c>
      <c r="O30" s="29" t="s">
        <v>63</v>
      </c>
      <c r="P30" s="25">
        <v>166</v>
      </c>
      <c r="Q30" s="25" t="s">
        <v>64</v>
      </c>
      <c r="R30" s="30">
        <v>20</v>
      </c>
      <c r="S30" s="31">
        <v>750</v>
      </c>
      <c r="T30" s="32">
        <f t="shared" ref="T30:T39" si="2">R30*S30</f>
        <v>15000</v>
      </c>
      <c r="U30" s="33">
        <f t="shared" ref="U30:U39" si="3">T30+(T30*12%)</f>
        <v>16800</v>
      </c>
      <c r="V30" s="25"/>
      <c r="W30" s="9">
        <v>2014</v>
      </c>
      <c r="X30" s="25"/>
    </row>
    <row r="31" spans="1:24" s="23" customFormat="1" ht="89.25" x14ac:dyDescent="0.2">
      <c r="A31" s="21" t="s">
        <v>87</v>
      </c>
      <c r="B31" s="24" t="s">
        <v>25</v>
      </c>
      <c r="C31" s="22" t="s">
        <v>85</v>
      </c>
      <c r="D31" s="22" t="s">
        <v>83</v>
      </c>
      <c r="E31" s="22" t="s">
        <v>84</v>
      </c>
      <c r="F31" s="26" t="s">
        <v>66</v>
      </c>
      <c r="G31" s="29" t="s">
        <v>58</v>
      </c>
      <c r="H31" s="29">
        <v>0</v>
      </c>
      <c r="I31" s="29">
        <v>471010000</v>
      </c>
      <c r="J31" s="9" t="s">
        <v>26</v>
      </c>
      <c r="K31" s="9" t="s">
        <v>59</v>
      </c>
      <c r="L31" s="26" t="s">
        <v>60</v>
      </c>
      <c r="M31" s="29" t="s">
        <v>61</v>
      </c>
      <c r="N31" s="9" t="s">
        <v>62</v>
      </c>
      <c r="O31" s="29" t="s">
        <v>63</v>
      </c>
      <c r="P31" s="25">
        <v>166</v>
      </c>
      <c r="Q31" s="25" t="s">
        <v>64</v>
      </c>
      <c r="R31" s="30">
        <v>20</v>
      </c>
      <c r="S31" s="31">
        <v>750</v>
      </c>
      <c r="T31" s="32">
        <f t="shared" si="2"/>
        <v>15000</v>
      </c>
      <c r="U31" s="33">
        <f t="shared" si="3"/>
        <v>16800</v>
      </c>
      <c r="V31" s="25"/>
      <c r="W31" s="9">
        <v>2014</v>
      </c>
      <c r="X31" s="25"/>
    </row>
    <row r="32" spans="1:24" s="23" customFormat="1" ht="89.25" x14ac:dyDescent="0.2">
      <c r="A32" s="21" t="s">
        <v>88</v>
      </c>
      <c r="B32" s="24" t="s">
        <v>25</v>
      </c>
      <c r="C32" s="22" t="s">
        <v>85</v>
      </c>
      <c r="D32" s="22" t="s">
        <v>83</v>
      </c>
      <c r="E32" s="22" t="s">
        <v>84</v>
      </c>
      <c r="F32" s="26" t="s">
        <v>68</v>
      </c>
      <c r="G32" s="29" t="s">
        <v>58</v>
      </c>
      <c r="H32" s="29">
        <v>0</v>
      </c>
      <c r="I32" s="29">
        <v>471010000</v>
      </c>
      <c r="J32" s="9" t="s">
        <v>26</v>
      </c>
      <c r="K32" s="9" t="s">
        <v>59</v>
      </c>
      <c r="L32" s="26" t="s">
        <v>60</v>
      </c>
      <c r="M32" s="29" t="s">
        <v>61</v>
      </c>
      <c r="N32" s="9" t="s">
        <v>62</v>
      </c>
      <c r="O32" s="29" t="s">
        <v>63</v>
      </c>
      <c r="P32" s="25">
        <v>166</v>
      </c>
      <c r="Q32" s="25" t="s">
        <v>64</v>
      </c>
      <c r="R32" s="30">
        <v>20</v>
      </c>
      <c r="S32" s="31">
        <v>750</v>
      </c>
      <c r="T32" s="32">
        <f t="shared" si="2"/>
        <v>15000</v>
      </c>
      <c r="U32" s="33">
        <f t="shared" si="3"/>
        <v>16800</v>
      </c>
      <c r="V32" s="25"/>
      <c r="W32" s="9">
        <v>2014</v>
      </c>
      <c r="X32" s="25"/>
    </row>
    <row r="33" spans="1:24" s="23" customFormat="1" ht="89.25" x14ac:dyDescent="0.2">
      <c r="A33" s="21" t="s">
        <v>89</v>
      </c>
      <c r="B33" s="24" t="s">
        <v>25</v>
      </c>
      <c r="C33" s="22" t="s">
        <v>85</v>
      </c>
      <c r="D33" s="22" t="s">
        <v>83</v>
      </c>
      <c r="E33" s="22" t="s">
        <v>84</v>
      </c>
      <c r="F33" s="26" t="s">
        <v>70</v>
      </c>
      <c r="G33" s="29" t="s">
        <v>58</v>
      </c>
      <c r="H33" s="29">
        <v>0</v>
      </c>
      <c r="I33" s="29">
        <v>471010000</v>
      </c>
      <c r="J33" s="9" t="s">
        <v>26</v>
      </c>
      <c r="K33" s="9" t="s">
        <v>59</v>
      </c>
      <c r="L33" s="26" t="s">
        <v>60</v>
      </c>
      <c r="M33" s="29" t="s">
        <v>61</v>
      </c>
      <c r="N33" s="9" t="s">
        <v>62</v>
      </c>
      <c r="O33" s="29" t="s">
        <v>63</v>
      </c>
      <c r="P33" s="25">
        <v>166</v>
      </c>
      <c r="Q33" s="25" t="s">
        <v>64</v>
      </c>
      <c r="R33" s="30">
        <v>20</v>
      </c>
      <c r="S33" s="31">
        <v>750</v>
      </c>
      <c r="T33" s="32">
        <f t="shared" si="2"/>
        <v>15000</v>
      </c>
      <c r="U33" s="33">
        <f t="shared" si="3"/>
        <v>16800</v>
      </c>
      <c r="V33" s="25"/>
      <c r="W33" s="9">
        <v>2014</v>
      </c>
      <c r="X33" s="25"/>
    </row>
    <row r="34" spans="1:24" s="23" customFormat="1" ht="89.25" x14ac:dyDescent="0.2">
      <c r="A34" s="21" t="s">
        <v>90</v>
      </c>
      <c r="B34" s="24" t="s">
        <v>25</v>
      </c>
      <c r="C34" s="22" t="s">
        <v>85</v>
      </c>
      <c r="D34" s="22" t="s">
        <v>83</v>
      </c>
      <c r="E34" s="22" t="s">
        <v>84</v>
      </c>
      <c r="F34" s="26" t="s">
        <v>72</v>
      </c>
      <c r="G34" s="29" t="s">
        <v>58</v>
      </c>
      <c r="H34" s="29">
        <v>0</v>
      </c>
      <c r="I34" s="29">
        <v>471010000</v>
      </c>
      <c r="J34" s="9" t="s">
        <v>26</v>
      </c>
      <c r="K34" s="9" t="s">
        <v>59</v>
      </c>
      <c r="L34" s="26" t="s">
        <v>60</v>
      </c>
      <c r="M34" s="29" t="s">
        <v>61</v>
      </c>
      <c r="N34" s="9" t="s">
        <v>62</v>
      </c>
      <c r="O34" s="29" t="s">
        <v>63</v>
      </c>
      <c r="P34" s="25">
        <v>166</v>
      </c>
      <c r="Q34" s="25" t="s">
        <v>64</v>
      </c>
      <c r="R34" s="30">
        <v>20</v>
      </c>
      <c r="S34" s="31">
        <v>750</v>
      </c>
      <c r="T34" s="32">
        <f t="shared" si="2"/>
        <v>15000</v>
      </c>
      <c r="U34" s="33">
        <f t="shared" si="3"/>
        <v>16800</v>
      </c>
      <c r="V34" s="25"/>
      <c r="W34" s="9">
        <v>2014</v>
      </c>
      <c r="X34" s="25"/>
    </row>
    <row r="35" spans="1:24" s="23" customFormat="1" ht="89.25" x14ac:dyDescent="0.2">
      <c r="A35" s="21" t="s">
        <v>91</v>
      </c>
      <c r="B35" s="24" t="s">
        <v>25</v>
      </c>
      <c r="C35" s="22" t="s">
        <v>85</v>
      </c>
      <c r="D35" s="22" t="s">
        <v>83</v>
      </c>
      <c r="E35" s="22" t="s">
        <v>84</v>
      </c>
      <c r="F35" s="26" t="s">
        <v>74</v>
      </c>
      <c r="G35" s="29" t="s">
        <v>58</v>
      </c>
      <c r="H35" s="29">
        <v>0</v>
      </c>
      <c r="I35" s="29">
        <v>471010000</v>
      </c>
      <c r="J35" s="9" t="s">
        <v>26</v>
      </c>
      <c r="K35" s="9" t="s">
        <v>59</v>
      </c>
      <c r="L35" s="26" t="s">
        <v>60</v>
      </c>
      <c r="M35" s="29" t="s">
        <v>61</v>
      </c>
      <c r="N35" s="9" t="s">
        <v>62</v>
      </c>
      <c r="O35" s="29" t="s">
        <v>63</v>
      </c>
      <c r="P35" s="25">
        <v>166</v>
      </c>
      <c r="Q35" s="25" t="s">
        <v>64</v>
      </c>
      <c r="R35" s="30">
        <v>20</v>
      </c>
      <c r="S35" s="31">
        <v>750</v>
      </c>
      <c r="T35" s="32">
        <f t="shared" si="2"/>
        <v>15000</v>
      </c>
      <c r="U35" s="33">
        <f t="shared" si="3"/>
        <v>16800</v>
      </c>
      <c r="V35" s="25"/>
      <c r="W35" s="9">
        <v>2014</v>
      </c>
      <c r="X35" s="25"/>
    </row>
    <row r="36" spans="1:24" s="23" customFormat="1" ht="89.25" x14ac:dyDescent="0.2">
      <c r="A36" s="21" t="s">
        <v>92</v>
      </c>
      <c r="B36" s="24" t="s">
        <v>25</v>
      </c>
      <c r="C36" s="22" t="s">
        <v>85</v>
      </c>
      <c r="D36" s="22" t="s">
        <v>83</v>
      </c>
      <c r="E36" s="22" t="s">
        <v>84</v>
      </c>
      <c r="F36" s="26" t="s">
        <v>76</v>
      </c>
      <c r="G36" s="29" t="s">
        <v>58</v>
      </c>
      <c r="H36" s="29">
        <v>0</v>
      </c>
      <c r="I36" s="29">
        <v>471010000</v>
      </c>
      <c r="J36" s="9" t="s">
        <v>26</v>
      </c>
      <c r="K36" s="9" t="s">
        <v>59</v>
      </c>
      <c r="L36" s="26" t="s">
        <v>60</v>
      </c>
      <c r="M36" s="29" t="s">
        <v>61</v>
      </c>
      <c r="N36" s="9" t="s">
        <v>62</v>
      </c>
      <c r="O36" s="29" t="s">
        <v>63</v>
      </c>
      <c r="P36" s="25">
        <v>166</v>
      </c>
      <c r="Q36" s="25" t="s">
        <v>64</v>
      </c>
      <c r="R36" s="30">
        <v>20</v>
      </c>
      <c r="S36" s="31">
        <v>750</v>
      </c>
      <c r="T36" s="32">
        <f t="shared" si="2"/>
        <v>15000</v>
      </c>
      <c r="U36" s="33">
        <f t="shared" si="3"/>
        <v>16800</v>
      </c>
      <c r="V36" s="25"/>
      <c r="W36" s="9">
        <v>2014</v>
      </c>
      <c r="X36" s="25"/>
    </row>
    <row r="37" spans="1:24" s="23" customFormat="1" ht="89.25" x14ac:dyDescent="0.2">
      <c r="A37" s="21" t="s">
        <v>93</v>
      </c>
      <c r="B37" s="24" t="s">
        <v>25</v>
      </c>
      <c r="C37" s="22" t="s">
        <v>85</v>
      </c>
      <c r="D37" s="22" t="s">
        <v>83</v>
      </c>
      <c r="E37" s="22" t="s">
        <v>84</v>
      </c>
      <c r="F37" s="26" t="s">
        <v>78</v>
      </c>
      <c r="G37" s="29" t="s">
        <v>58</v>
      </c>
      <c r="H37" s="29">
        <v>0</v>
      </c>
      <c r="I37" s="29">
        <v>471010000</v>
      </c>
      <c r="J37" s="9" t="s">
        <v>26</v>
      </c>
      <c r="K37" s="9" t="s">
        <v>59</v>
      </c>
      <c r="L37" s="26" t="s">
        <v>60</v>
      </c>
      <c r="M37" s="29" t="s">
        <v>61</v>
      </c>
      <c r="N37" s="9" t="s">
        <v>62</v>
      </c>
      <c r="O37" s="29" t="s">
        <v>63</v>
      </c>
      <c r="P37" s="25">
        <v>166</v>
      </c>
      <c r="Q37" s="25" t="s">
        <v>64</v>
      </c>
      <c r="R37" s="30">
        <v>20</v>
      </c>
      <c r="S37" s="31">
        <v>750</v>
      </c>
      <c r="T37" s="32">
        <f t="shared" si="2"/>
        <v>15000</v>
      </c>
      <c r="U37" s="33">
        <f t="shared" si="3"/>
        <v>16800</v>
      </c>
      <c r="V37" s="25"/>
      <c r="W37" s="9">
        <v>2014</v>
      </c>
      <c r="X37" s="25"/>
    </row>
    <row r="38" spans="1:24" s="23" customFormat="1" ht="89.25" x14ac:dyDescent="0.2">
      <c r="A38" s="21" t="s">
        <v>94</v>
      </c>
      <c r="B38" s="24" t="s">
        <v>25</v>
      </c>
      <c r="C38" s="22" t="s">
        <v>85</v>
      </c>
      <c r="D38" s="22" t="s">
        <v>83</v>
      </c>
      <c r="E38" s="22" t="s">
        <v>84</v>
      </c>
      <c r="F38" s="26" t="s">
        <v>80</v>
      </c>
      <c r="G38" s="29" t="s">
        <v>58</v>
      </c>
      <c r="H38" s="29">
        <v>0</v>
      </c>
      <c r="I38" s="29">
        <v>471010000</v>
      </c>
      <c r="J38" s="9" t="s">
        <v>26</v>
      </c>
      <c r="K38" s="9" t="s">
        <v>59</v>
      </c>
      <c r="L38" s="26" t="s">
        <v>60</v>
      </c>
      <c r="M38" s="29" t="s">
        <v>61</v>
      </c>
      <c r="N38" s="9" t="s">
        <v>62</v>
      </c>
      <c r="O38" s="29" t="s">
        <v>63</v>
      </c>
      <c r="P38" s="25">
        <v>166</v>
      </c>
      <c r="Q38" s="25" t="s">
        <v>64</v>
      </c>
      <c r="R38" s="30">
        <v>20</v>
      </c>
      <c r="S38" s="31">
        <v>750</v>
      </c>
      <c r="T38" s="32">
        <f t="shared" si="2"/>
        <v>15000</v>
      </c>
      <c r="U38" s="33">
        <f t="shared" si="3"/>
        <v>16800</v>
      </c>
      <c r="V38" s="25"/>
      <c r="W38" s="9">
        <v>2014</v>
      </c>
      <c r="X38" s="25"/>
    </row>
    <row r="39" spans="1:24" s="23" customFormat="1" ht="89.25" x14ac:dyDescent="0.2">
      <c r="A39" s="21" t="s">
        <v>95</v>
      </c>
      <c r="B39" s="24" t="s">
        <v>25</v>
      </c>
      <c r="C39" s="22" t="s">
        <v>85</v>
      </c>
      <c r="D39" s="22" t="s">
        <v>83</v>
      </c>
      <c r="E39" s="22" t="s">
        <v>84</v>
      </c>
      <c r="F39" s="26" t="s">
        <v>82</v>
      </c>
      <c r="G39" s="29" t="s">
        <v>58</v>
      </c>
      <c r="H39" s="29">
        <v>0</v>
      </c>
      <c r="I39" s="29">
        <v>471010000</v>
      </c>
      <c r="J39" s="9" t="s">
        <v>26</v>
      </c>
      <c r="K39" s="9" t="s">
        <v>59</v>
      </c>
      <c r="L39" s="26" t="s">
        <v>60</v>
      </c>
      <c r="M39" s="29" t="s">
        <v>61</v>
      </c>
      <c r="N39" s="9" t="s">
        <v>62</v>
      </c>
      <c r="O39" s="29" t="s">
        <v>63</v>
      </c>
      <c r="P39" s="25">
        <v>166</v>
      </c>
      <c r="Q39" s="25" t="s">
        <v>64</v>
      </c>
      <c r="R39" s="30">
        <v>20</v>
      </c>
      <c r="S39" s="31">
        <v>750</v>
      </c>
      <c r="T39" s="32">
        <f t="shared" si="2"/>
        <v>15000</v>
      </c>
      <c r="U39" s="33">
        <f t="shared" si="3"/>
        <v>16800</v>
      </c>
      <c r="V39" s="25"/>
      <c r="W39" s="9">
        <v>2014</v>
      </c>
      <c r="X39" s="25"/>
    </row>
    <row r="40" spans="1:24" ht="12.75" customHeight="1" x14ac:dyDescent="0.25">
      <c r="A40" s="10" t="s">
        <v>35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28"/>
      <c r="U40" s="28"/>
      <c r="V40" s="7"/>
      <c r="W40" s="7"/>
      <c r="X40" s="7"/>
    </row>
    <row r="41" spans="1:24" ht="12.75" customHeight="1" x14ac:dyDescent="0.25">
      <c r="A41" s="10" t="s">
        <v>37</v>
      </c>
      <c r="B41" s="19"/>
      <c r="C41" s="8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20"/>
      <c r="U41" s="20"/>
      <c r="V41" s="7"/>
      <c r="W41" s="7"/>
      <c r="X41" s="7"/>
    </row>
    <row r="42" spans="1:24" ht="12.75" customHeight="1" x14ac:dyDescent="0.25">
      <c r="A42" s="19" t="s">
        <v>24</v>
      </c>
      <c r="B42" s="19"/>
      <c r="C42" s="8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20"/>
      <c r="U42" s="20"/>
      <c r="V42" s="7"/>
      <c r="W42" s="7"/>
      <c r="X42" s="7"/>
    </row>
    <row r="43" spans="1:24" s="23" customFormat="1" ht="63.75" x14ac:dyDescent="0.2">
      <c r="A43" s="37" t="s">
        <v>42</v>
      </c>
      <c r="B43" s="24" t="s">
        <v>25</v>
      </c>
      <c r="C43" s="26" t="s">
        <v>43</v>
      </c>
      <c r="D43" s="26" t="s">
        <v>44</v>
      </c>
      <c r="E43" s="26" t="s">
        <v>45</v>
      </c>
      <c r="F43" s="26" t="s">
        <v>46</v>
      </c>
      <c r="G43" s="34" t="s">
        <v>32</v>
      </c>
      <c r="H43" s="9">
        <v>70</v>
      </c>
      <c r="I43" s="9">
        <v>471010000</v>
      </c>
      <c r="J43" s="9" t="s">
        <v>26</v>
      </c>
      <c r="K43" s="26" t="s">
        <v>33</v>
      </c>
      <c r="L43" s="26" t="s">
        <v>47</v>
      </c>
      <c r="M43" s="9"/>
      <c r="N43" s="9" t="s">
        <v>48</v>
      </c>
      <c r="O43" s="34" t="s">
        <v>38</v>
      </c>
      <c r="P43" s="26"/>
      <c r="Q43" s="26"/>
      <c r="R43" s="26"/>
      <c r="S43" s="26"/>
      <c r="T43" s="38">
        <v>61204000</v>
      </c>
      <c r="U43" s="27">
        <f t="shared" ref="U43" si="4">T43*1.12</f>
        <v>68548480</v>
      </c>
      <c r="V43" s="26"/>
      <c r="W43" s="9">
        <v>2014</v>
      </c>
      <c r="X43" s="26" t="s">
        <v>52</v>
      </c>
    </row>
    <row r="44" spans="1:24" ht="12.75" customHeight="1" x14ac:dyDescent="0.25">
      <c r="A44" s="10" t="s">
        <v>39</v>
      </c>
      <c r="B44" s="19"/>
      <c r="C44" s="8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20"/>
      <c r="U44" s="20"/>
      <c r="V44" s="7"/>
      <c r="W44" s="7"/>
      <c r="X44" s="7"/>
    </row>
    <row r="45" spans="1:24" ht="12.75" customHeight="1" x14ac:dyDescent="0.25">
      <c r="A45" s="10" t="s">
        <v>37</v>
      </c>
      <c r="B45" s="19"/>
      <c r="C45" s="8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20"/>
      <c r="U45" s="20"/>
      <c r="V45" s="7"/>
      <c r="W45" s="7"/>
      <c r="X45" s="7"/>
    </row>
    <row r="46" spans="1:24" ht="12.75" customHeight="1" x14ac:dyDescent="0.25">
      <c r="A46" s="10" t="s">
        <v>27</v>
      </c>
      <c r="B46" s="19"/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20"/>
      <c r="U46" s="20"/>
      <c r="V46" s="7"/>
      <c r="W46" s="7"/>
      <c r="X46" s="7"/>
    </row>
    <row r="47" spans="1:24" s="23" customFormat="1" ht="63.75" x14ac:dyDescent="0.2">
      <c r="A47" s="37" t="s">
        <v>49</v>
      </c>
      <c r="B47" s="24" t="s">
        <v>25</v>
      </c>
      <c r="C47" s="26" t="s">
        <v>43</v>
      </c>
      <c r="D47" s="26" t="s">
        <v>44</v>
      </c>
      <c r="E47" s="26" t="s">
        <v>45</v>
      </c>
      <c r="F47" s="26" t="s">
        <v>46</v>
      </c>
      <c r="G47" s="34" t="s">
        <v>32</v>
      </c>
      <c r="H47" s="9">
        <v>70</v>
      </c>
      <c r="I47" s="9">
        <v>471010000</v>
      </c>
      <c r="J47" s="9" t="s">
        <v>26</v>
      </c>
      <c r="K47" s="26" t="s">
        <v>36</v>
      </c>
      <c r="L47" s="26" t="s">
        <v>47</v>
      </c>
      <c r="M47" s="9"/>
      <c r="N47" s="9" t="s">
        <v>51</v>
      </c>
      <c r="O47" s="34" t="s">
        <v>38</v>
      </c>
      <c r="P47" s="26"/>
      <c r="Q47" s="26"/>
      <c r="R47" s="26"/>
      <c r="S47" s="26"/>
      <c r="T47" s="38">
        <v>61204000</v>
      </c>
      <c r="U47" s="27">
        <f t="shared" ref="U47:U48" si="5">T47*1.12</f>
        <v>68548480</v>
      </c>
      <c r="V47" s="26"/>
      <c r="W47" s="9" t="s">
        <v>50</v>
      </c>
      <c r="X47" s="26"/>
    </row>
    <row r="48" spans="1:24" s="23" customFormat="1" ht="63.75" x14ac:dyDescent="0.2">
      <c r="A48" s="37" t="s">
        <v>101</v>
      </c>
      <c r="B48" s="39" t="s">
        <v>25</v>
      </c>
      <c r="C48" s="40" t="s">
        <v>97</v>
      </c>
      <c r="D48" s="22" t="s">
        <v>98</v>
      </c>
      <c r="E48" s="22" t="s">
        <v>98</v>
      </c>
      <c r="F48" s="26" t="s">
        <v>98</v>
      </c>
      <c r="G48" s="34" t="s">
        <v>103</v>
      </c>
      <c r="H48" s="9">
        <v>70</v>
      </c>
      <c r="I48" s="9">
        <v>471010000</v>
      </c>
      <c r="J48" s="9" t="s">
        <v>26</v>
      </c>
      <c r="K48" s="34" t="s">
        <v>102</v>
      </c>
      <c r="L48" s="34" t="s">
        <v>99</v>
      </c>
      <c r="M48" s="9"/>
      <c r="N48" s="9" t="s">
        <v>33</v>
      </c>
      <c r="O48" s="34" t="s">
        <v>100</v>
      </c>
      <c r="P48" s="22"/>
      <c r="Q48" s="22"/>
      <c r="R48" s="35"/>
      <c r="S48" s="41"/>
      <c r="T48" s="36">
        <v>2891590</v>
      </c>
      <c r="U48" s="27">
        <f t="shared" si="5"/>
        <v>3238580.8000000003</v>
      </c>
      <c r="V48" s="22"/>
      <c r="W48" s="9">
        <v>2014</v>
      </c>
      <c r="X48" s="22" t="s">
        <v>104</v>
      </c>
    </row>
    <row r="49" spans="1:24" ht="12.75" customHeight="1" x14ac:dyDescent="0.25">
      <c r="A49" s="10" t="s">
        <v>39</v>
      </c>
      <c r="B49" s="19"/>
      <c r="C49" s="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20"/>
      <c r="U49" s="20"/>
      <c r="V49" s="7"/>
      <c r="W49" s="7"/>
      <c r="X49" s="7"/>
    </row>
  </sheetData>
  <sheetProtection password="DE8E" sheet="1" objects="1" scenarios="1"/>
  <autoFilter ref="A14:X14"/>
  <mergeCells count="30">
    <mergeCell ref="X12:X13"/>
    <mergeCell ref="A10:X10"/>
    <mergeCell ref="U2:V2"/>
    <mergeCell ref="U5:V5"/>
    <mergeCell ref="S6:V6"/>
    <mergeCell ref="R7:V7"/>
    <mergeCell ref="S3:V3"/>
    <mergeCell ref="A12:A13"/>
    <mergeCell ref="B12:B13"/>
    <mergeCell ref="C12:C13"/>
    <mergeCell ref="D12:D13"/>
    <mergeCell ref="E12:E13"/>
    <mergeCell ref="K12:K13"/>
    <mergeCell ref="L12:L13"/>
    <mergeCell ref="W12:W13"/>
    <mergeCell ref="M12:M13"/>
    <mergeCell ref="F12:F13"/>
    <mergeCell ref="G12:G13"/>
    <mergeCell ref="H12:H13"/>
    <mergeCell ref="I12:I13"/>
    <mergeCell ref="J12:J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</mergeCells>
  <pageMargins left="0.7" right="0.7" top="0.75" bottom="0.75" header="0.3" footer="0.3"/>
  <pageSetup paperSize="8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2014-04-04T11:09:15Z</cp:lastPrinted>
  <dcterms:created xsi:type="dcterms:W3CDTF">2014-02-20T04:25:40Z</dcterms:created>
  <dcterms:modified xsi:type="dcterms:W3CDTF">2014-04-22T12:28:59Z</dcterms:modified>
</cp:coreProperties>
</file>