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Sheet0!$A$26:$X$2116</definedName>
    <definedName name="Item_Codes">#REF!</definedName>
    <definedName name="_xlnm.Print_Area" localSheetId="0">Sheet0!$A$1:$AD$2119</definedName>
  </definedNames>
  <calcPr calcId="145621" refMode="R1C1"/>
</workbook>
</file>

<file path=xl/calcChain.xml><?xml version="1.0" encoding="utf-8"?>
<calcChain xmlns="http://schemas.openxmlformats.org/spreadsheetml/2006/main">
  <c r="U1916" i="1" l="1"/>
  <c r="T1916" i="1"/>
  <c r="U1881" i="1"/>
  <c r="T1881" i="1"/>
  <c r="T2115" i="1" l="1"/>
  <c r="U2114" i="1"/>
  <c r="U2113" i="1"/>
  <c r="U2111" i="1"/>
  <c r="U2068" i="1"/>
  <c r="T1699" i="1"/>
  <c r="U1699" i="1" s="1"/>
  <c r="T1673" i="1"/>
  <c r="U1673" i="1" s="1"/>
  <c r="T1671" i="1"/>
  <c r="U1671" i="1" s="1"/>
  <c r="T1128" i="1"/>
  <c r="U1128" i="1" s="1"/>
  <c r="T1121" i="1"/>
  <c r="U1121" i="1" s="1"/>
  <c r="T430" i="1"/>
  <c r="U430" i="1" s="1"/>
  <c r="U1930" i="1" l="1"/>
  <c r="U1928" i="1"/>
  <c r="T1772" i="1"/>
  <c r="U1772" i="1" s="1"/>
  <c r="T1769" i="1"/>
  <c r="U1769" i="1" s="1"/>
  <c r="T1766" i="1"/>
  <c r="U1766" i="1" s="1"/>
  <c r="T1763" i="1"/>
  <c r="U1763" i="1" s="1"/>
  <c r="T1532" i="1"/>
  <c r="U1532" i="1" s="1"/>
  <c r="T1522" i="1"/>
  <c r="U1522" i="1" s="1"/>
  <c r="T587" i="1"/>
  <c r="U587" i="1" s="1"/>
  <c r="U2108" i="1" l="1"/>
  <c r="T1568" i="1" l="1"/>
  <c r="U1568" i="1" s="1"/>
  <c r="T1113" i="1"/>
  <c r="U1113" i="1" s="1"/>
  <c r="T1111" i="1"/>
  <c r="U1111" i="1" s="1"/>
  <c r="T1090" i="1"/>
  <c r="U1090" i="1" s="1"/>
  <c r="T1088" i="1"/>
  <c r="U1088" i="1" s="1"/>
  <c r="T1086" i="1"/>
  <c r="U1086" i="1" s="1"/>
  <c r="T1084" i="1"/>
  <c r="U1084" i="1" s="1"/>
  <c r="U2112" i="1" l="1"/>
  <c r="U1925" i="1"/>
  <c r="T1880" i="1"/>
  <c r="U1880" i="1" s="1"/>
  <c r="T1879" i="1"/>
  <c r="U1879" i="1" s="1"/>
  <c r="T1878" i="1"/>
  <c r="U1878" i="1" s="1"/>
  <c r="T1877" i="1"/>
  <c r="U1877" i="1" s="1"/>
  <c r="T1876" i="1"/>
  <c r="U1876" i="1" s="1"/>
  <c r="T1875" i="1"/>
  <c r="U1875" i="1" s="1"/>
  <c r="T1874" i="1"/>
  <c r="U1874" i="1" s="1"/>
  <c r="T1873" i="1"/>
  <c r="U1873" i="1" s="1"/>
  <c r="T1872" i="1"/>
  <c r="U1872" i="1" s="1"/>
  <c r="T1871" i="1"/>
  <c r="U1871" i="1" s="1"/>
  <c r="R1831" i="1"/>
  <c r="T1831" i="1" s="1"/>
  <c r="U1831" i="1" s="1"/>
  <c r="R1827" i="1"/>
  <c r="T1827" i="1" s="1"/>
  <c r="U1827" i="1" s="1"/>
  <c r="T1703" i="1"/>
  <c r="U1703" i="1" s="1"/>
  <c r="T1687" i="1"/>
  <c r="U1687" i="1" s="1"/>
  <c r="T1685" i="1"/>
  <c r="U1685" i="1" s="1"/>
  <c r="T1683" i="1"/>
  <c r="U1683" i="1" s="1"/>
  <c r="T1688" i="1"/>
  <c r="U1688" i="1" s="1"/>
  <c r="T1689" i="1"/>
  <c r="U1689" i="1" s="1"/>
  <c r="T1690" i="1"/>
  <c r="U1690" i="1" s="1"/>
  <c r="T1691" i="1"/>
  <c r="U1691" i="1" s="1"/>
  <c r="T1692" i="1"/>
  <c r="U1692" i="1" s="1"/>
  <c r="T1693" i="1"/>
  <c r="U1693" i="1" s="1"/>
  <c r="T1694" i="1"/>
  <c r="U1694" i="1" s="1"/>
  <c r="T1695" i="1"/>
  <c r="U1695" i="1" s="1"/>
  <c r="T1696" i="1"/>
  <c r="U1696" i="1" s="1"/>
  <c r="T1697" i="1"/>
  <c r="U1697" i="1" s="1"/>
  <c r="T1700" i="1"/>
  <c r="U1700" i="1" s="1"/>
  <c r="T1701" i="1"/>
  <c r="U1701" i="1" s="1"/>
  <c r="T1704" i="1"/>
  <c r="U1704" i="1" s="1"/>
  <c r="T1705" i="1"/>
  <c r="U1705" i="1" s="1"/>
  <c r="T1706" i="1"/>
  <c r="U1706" i="1" s="1"/>
  <c r="T1707" i="1"/>
  <c r="U1707" i="1" s="1"/>
  <c r="T1708" i="1"/>
  <c r="U1708" i="1" s="1"/>
  <c r="T1709" i="1"/>
  <c r="U1709" i="1" s="1"/>
  <c r="T1710" i="1"/>
  <c r="U1710" i="1" s="1"/>
  <c r="T1711" i="1"/>
  <c r="U1711" i="1" s="1"/>
  <c r="T1712" i="1"/>
  <c r="U1712" i="1" s="1"/>
  <c r="T1713" i="1"/>
  <c r="U1713" i="1" s="1"/>
  <c r="T1714" i="1"/>
  <c r="U1714" i="1" s="1"/>
  <c r="T1715" i="1"/>
  <c r="U1715" i="1" s="1"/>
  <c r="T1716" i="1"/>
  <c r="U1716" i="1" s="1"/>
  <c r="T1717" i="1"/>
  <c r="U1717" i="1" s="1"/>
  <c r="T1718" i="1"/>
  <c r="U1718" i="1" s="1"/>
  <c r="T1719" i="1"/>
  <c r="U1719" i="1" s="1"/>
  <c r="T1720" i="1"/>
  <c r="U1720" i="1" s="1"/>
  <c r="T1723" i="1"/>
  <c r="U1723" i="1" s="1"/>
  <c r="T1724" i="1"/>
  <c r="U1724" i="1"/>
  <c r="T1725" i="1"/>
  <c r="U1725" i="1" s="1"/>
  <c r="T1726" i="1"/>
  <c r="U1726" i="1" s="1"/>
  <c r="T1727" i="1"/>
  <c r="U1727" i="1" s="1"/>
  <c r="T1728" i="1"/>
  <c r="U1728" i="1" s="1"/>
  <c r="T1729" i="1"/>
  <c r="U1729" i="1" s="1"/>
  <c r="T1730" i="1"/>
  <c r="U1730" i="1" s="1"/>
  <c r="T1731" i="1"/>
  <c r="U1731" i="1" s="1"/>
  <c r="T1732" i="1"/>
  <c r="U1732" i="1" s="1"/>
  <c r="T1733" i="1"/>
  <c r="U1733" i="1" s="1"/>
  <c r="T1734" i="1"/>
  <c r="U1734" i="1" s="1"/>
  <c r="T1735" i="1"/>
  <c r="U1735" i="1" s="1"/>
  <c r="T1736" i="1"/>
  <c r="U1736" i="1" s="1"/>
  <c r="T1737" i="1"/>
  <c r="U1737" i="1" s="1"/>
  <c r="T1738" i="1"/>
  <c r="U1738" i="1" s="1"/>
  <c r="T1739" i="1"/>
  <c r="U1739" i="1" s="1"/>
  <c r="T1740" i="1"/>
  <c r="U1740" i="1" s="1"/>
  <c r="T1741" i="1"/>
  <c r="U1741" i="1" s="1"/>
  <c r="T1742" i="1"/>
  <c r="U1742" i="1" s="1"/>
  <c r="T1743" i="1"/>
  <c r="U1743" i="1" s="1"/>
  <c r="T1744" i="1"/>
  <c r="U1744" i="1" s="1"/>
  <c r="T1745" i="1"/>
  <c r="U1745" i="1" s="1"/>
  <c r="T1746" i="1"/>
  <c r="U1746" i="1" s="1"/>
  <c r="T1747" i="1"/>
  <c r="U1747" i="1" s="1"/>
  <c r="T1748" i="1"/>
  <c r="U1748" i="1" s="1"/>
  <c r="T1749" i="1"/>
  <c r="U1749" i="1" s="1"/>
  <c r="T1750" i="1"/>
  <c r="U1750" i="1" s="1"/>
  <c r="T1751" i="1"/>
  <c r="U1751" i="1" s="1"/>
  <c r="T1752" i="1"/>
  <c r="U1752" i="1" s="1"/>
  <c r="T1753" i="1"/>
  <c r="U1753" i="1" s="1"/>
  <c r="T1754" i="1"/>
  <c r="U1754" i="1" s="1"/>
  <c r="T1755" i="1"/>
  <c r="U1755" i="1" s="1"/>
  <c r="T1756" i="1"/>
  <c r="U1756" i="1"/>
  <c r="T1757" i="1"/>
  <c r="U1757" i="1" s="1"/>
  <c r="T1758" i="1"/>
  <c r="U1758" i="1" s="1"/>
  <c r="T1759" i="1"/>
  <c r="U1759" i="1" s="1"/>
  <c r="T1773" i="1"/>
  <c r="U1773" i="1" s="1"/>
  <c r="T1774" i="1"/>
  <c r="U1774" i="1" s="1"/>
  <c r="T1775" i="1"/>
  <c r="U1775" i="1" s="1"/>
  <c r="T1776" i="1"/>
  <c r="U1776" i="1" s="1"/>
  <c r="T1777" i="1"/>
  <c r="U1777" i="1" s="1"/>
  <c r="T1778" i="1"/>
  <c r="U1778" i="1" s="1"/>
  <c r="T1779" i="1"/>
  <c r="U1779" i="1" s="1"/>
  <c r="T1780" i="1"/>
  <c r="U1780" i="1" s="1"/>
  <c r="T1781" i="1"/>
  <c r="U1781" i="1" s="1"/>
  <c r="T1782" i="1"/>
  <c r="U1782" i="1" s="1"/>
  <c r="T1783" i="1"/>
  <c r="U1783" i="1" s="1"/>
  <c r="T1784" i="1"/>
  <c r="U1784" i="1" s="1"/>
  <c r="T1785" i="1"/>
  <c r="U1785" i="1" s="1"/>
  <c r="T1786" i="1"/>
  <c r="U1786" i="1" s="1"/>
  <c r="T1787" i="1"/>
  <c r="U1787" i="1" s="1"/>
  <c r="T1788" i="1"/>
  <c r="U1788" i="1" s="1"/>
  <c r="T1789" i="1"/>
  <c r="U1789" i="1" s="1"/>
  <c r="T1790" i="1"/>
  <c r="U1790" i="1" s="1"/>
  <c r="T1791" i="1"/>
  <c r="U1791" i="1" s="1"/>
  <c r="T1792" i="1"/>
  <c r="U1792" i="1" s="1"/>
  <c r="T1793" i="1"/>
  <c r="U1793" i="1" s="1"/>
  <c r="T1794" i="1"/>
  <c r="U1794" i="1" s="1"/>
  <c r="T1795" i="1"/>
  <c r="U1795" i="1" s="1"/>
  <c r="T1796" i="1"/>
  <c r="U1796" i="1" s="1"/>
  <c r="T1797" i="1"/>
  <c r="U1797" i="1" s="1"/>
  <c r="T1799" i="1"/>
  <c r="U1799" i="1" s="1"/>
  <c r="T1800" i="1"/>
  <c r="U1800" i="1" s="1"/>
  <c r="T1801" i="1"/>
  <c r="U1801" i="1" s="1"/>
  <c r="T1802" i="1"/>
  <c r="U1802" i="1" s="1"/>
  <c r="T1803" i="1"/>
  <c r="U1803" i="1" s="1"/>
  <c r="T1805" i="1"/>
  <c r="U1805" i="1" s="1"/>
  <c r="T1807" i="1"/>
  <c r="U1807" i="1" s="1"/>
  <c r="T1810" i="1"/>
  <c r="U1810" i="1" s="1"/>
  <c r="T1811" i="1"/>
  <c r="U1811" i="1" s="1"/>
  <c r="T1812" i="1"/>
  <c r="U1812" i="1" s="1"/>
  <c r="T1814" i="1"/>
  <c r="U1814" i="1" s="1"/>
  <c r="T1817" i="1"/>
  <c r="U1817" i="1" s="1"/>
  <c r="T1819" i="1"/>
  <c r="U1819" i="1" s="1"/>
  <c r="T1821" i="1"/>
  <c r="U1821" i="1"/>
  <c r="T1824" i="1"/>
  <c r="U1824" i="1" s="1"/>
  <c r="T1829" i="1"/>
  <c r="U1829" i="1" s="1"/>
  <c r="T1832" i="1"/>
  <c r="U1832" i="1" s="1"/>
  <c r="T1833" i="1"/>
  <c r="U1833" i="1" s="1"/>
  <c r="T1834" i="1"/>
  <c r="U1834" i="1" s="1"/>
  <c r="T1835" i="1"/>
  <c r="U1835" i="1" s="1"/>
  <c r="T1836" i="1"/>
  <c r="U1836" i="1" s="1"/>
  <c r="T1837" i="1"/>
  <c r="U1837" i="1" s="1"/>
  <c r="T1838" i="1"/>
  <c r="U1838" i="1" s="1"/>
  <c r="T1839" i="1"/>
  <c r="U1839" i="1" s="1"/>
  <c r="T1840" i="1"/>
  <c r="U1840" i="1" s="1"/>
  <c r="T1841" i="1"/>
  <c r="U1841" i="1" s="1"/>
  <c r="T1842" i="1"/>
  <c r="U1842" i="1" s="1"/>
  <c r="T1843" i="1"/>
  <c r="U1843" i="1" s="1"/>
  <c r="T1844" i="1"/>
  <c r="U1844" i="1" s="1"/>
  <c r="T1845" i="1"/>
  <c r="U1845" i="1" s="1"/>
  <c r="T1846" i="1"/>
  <c r="U1846" i="1" s="1"/>
  <c r="T1847" i="1"/>
  <c r="U1847" i="1" s="1"/>
  <c r="T1848" i="1"/>
  <c r="U1848" i="1" s="1"/>
  <c r="T1849" i="1"/>
  <c r="U1849" i="1" s="1"/>
  <c r="T1850" i="1"/>
  <c r="U1850" i="1" s="1"/>
  <c r="T1851" i="1"/>
  <c r="U1851" i="1" s="1"/>
  <c r="T1852" i="1"/>
  <c r="U1852" i="1" s="1"/>
  <c r="T1853" i="1"/>
  <c r="U1853" i="1" s="1"/>
  <c r="T1854" i="1"/>
  <c r="U1854" i="1" s="1"/>
  <c r="T1855" i="1"/>
  <c r="U1855" i="1" s="1"/>
  <c r="T1856" i="1"/>
  <c r="U1856" i="1" s="1"/>
  <c r="T1857" i="1"/>
  <c r="U1857" i="1" s="1"/>
  <c r="T1858" i="1"/>
  <c r="U1858" i="1" s="1"/>
  <c r="T1859" i="1"/>
  <c r="U1859" i="1" s="1"/>
  <c r="T1860" i="1"/>
  <c r="U1860" i="1" s="1"/>
  <c r="T1861" i="1"/>
  <c r="U1861" i="1" s="1"/>
  <c r="T1862" i="1"/>
  <c r="U1862" i="1" s="1"/>
  <c r="T1863" i="1"/>
  <c r="U1863" i="1" s="1"/>
  <c r="T1864" i="1"/>
  <c r="U1864" i="1" s="1"/>
  <c r="T1865" i="1"/>
  <c r="U1865" i="1" s="1"/>
  <c r="T1866" i="1"/>
  <c r="U1866" i="1" s="1"/>
  <c r="T1867" i="1"/>
  <c r="U1867" i="1" s="1"/>
  <c r="T1868" i="1"/>
  <c r="U1868" i="1" s="1"/>
  <c r="T1869" i="1"/>
  <c r="U1869" i="1" s="1"/>
  <c r="T1870" i="1"/>
  <c r="U1870" i="1" s="1"/>
  <c r="T1665" i="1"/>
  <c r="U1665" i="1" s="1"/>
  <c r="T1663" i="1"/>
  <c r="U1663" i="1" s="1"/>
  <c r="T1661" i="1"/>
  <c r="U1661" i="1" s="1"/>
  <c r="T1659" i="1"/>
  <c r="U1659" i="1" s="1"/>
  <c r="T1657" i="1"/>
  <c r="U1657" i="1" s="1"/>
  <c r="T1655" i="1"/>
  <c r="U1655" i="1" s="1"/>
  <c r="T1653" i="1"/>
  <c r="U1653" i="1" s="1"/>
  <c r="T1651" i="1"/>
  <c r="U1651" i="1" s="1"/>
  <c r="T1649" i="1"/>
  <c r="U1649" i="1" s="1"/>
  <c r="T1647" i="1"/>
  <c r="U1647" i="1" s="1"/>
  <c r="T1645" i="1"/>
  <c r="U1645" i="1" s="1"/>
  <c r="T1642" i="1"/>
  <c r="U1642" i="1" s="1"/>
  <c r="T1640" i="1"/>
  <c r="U1640" i="1" s="1"/>
  <c r="T1638" i="1"/>
  <c r="U1638" i="1" s="1"/>
  <c r="T1636" i="1"/>
  <c r="U1636" i="1" s="1"/>
  <c r="T1634" i="1"/>
  <c r="U1634" i="1" s="1"/>
  <c r="T1632" i="1"/>
  <c r="U1632" i="1" s="1"/>
  <c r="T1630" i="1"/>
  <c r="U1630" i="1" s="1"/>
  <c r="T1628" i="1"/>
  <c r="U1628" i="1" s="1"/>
  <c r="T1626" i="1"/>
  <c r="U1626" i="1" s="1"/>
  <c r="T1624" i="1"/>
  <c r="U1624" i="1" s="1"/>
  <c r="T1622" i="1"/>
  <c r="U1622" i="1" s="1"/>
  <c r="T1620" i="1"/>
  <c r="U1620" i="1" s="1"/>
  <c r="T1618" i="1"/>
  <c r="U1618" i="1" s="1"/>
  <c r="T1616" i="1"/>
  <c r="U1616" i="1" s="1"/>
  <c r="T1614" i="1"/>
  <c r="U1614" i="1" s="1"/>
  <c r="T1612" i="1"/>
  <c r="U1612" i="1" s="1"/>
  <c r="T1610" i="1"/>
  <c r="U1610" i="1" s="1"/>
  <c r="T1608" i="1"/>
  <c r="U1608" i="1" s="1"/>
  <c r="T1606" i="1"/>
  <c r="U1606" i="1" s="1"/>
  <c r="T1604" i="1"/>
  <c r="U1604" i="1" s="1"/>
  <c r="T1602" i="1"/>
  <c r="U1602" i="1" s="1"/>
  <c r="T1600" i="1"/>
  <c r="U1600" i="1" s="1"/>
  <c r="T1598" i="1"/>
  <c r="U1598" i="1" s="1"/>
  <c r="T1596" i="1"/>
  <c r="U1596" i="1" s="1"/>
  <c r="T1594" i="1"/>
  <c r="U1594" i="1" s="1"/>
  <c r="T1592" i="1"/>
  <c r="U1592" i="1" s="1"/>
  <c r="T1590" i="1"/>
  <c r="U1590" i="1" s="1"/>
  <c r="T1588" i="1"/>
  <c r="U1588" i="1" s="1"/>
  <c r="T1586" i="1"/>
  <c r="U1586" i="1" s="1"/>
  <c r="T1584" i="1"/>
  <c r="U1584" i="1" s="1"/>
  <c r="T1582" i="1"/>
  <c r="U1582" i="1" s="1"/>
  <c r="T1580" i="1"/>
  <c r="U1580" i="1" s="1"/>
  <c r="T1578" i="1"/>
  <c r="U1578" i="1" s="1"/>
  <c r="T1576" i="1"/>
  <c r="U1576" i="1" s="1"/>
  <c r="T1574" i="1"/>
  <c r="U1574" i="1" s="1"/>
  <c r="T1572" i="1"/>
  <c r="U1572" i="1" s="1"/>
  <c r="T1570" i="1"/>
  <c r="U1570" i="1" s="1"/>
  <c r="T1565" i="1"/>
  <c r="U1565" i="1" s="1"/>
  <c r="T1563" i="1"/>
  <c r="U1563" i="1" s="1"/>
  <c r="T1561" i="1"/>
  <c r="U1561" i="1" s="1"/>
  <c r="T1558" i="1"/>
  <c r="U1558" i="1" s="1"/>
  <c r="T1555" i="1"/>
  <c r="U1555" i="1" s="1"/>
  <c r="T1178" i="1"/>
  <c r="U1178" i="1" s="1"/>
  <c r="T1135" i="1" l="1"/>
  <c r="U1135" i="1" s="1"/>
  <c r="T391" i="1"/>
  <c r="U391" i="1" s="1"/>
  <c r="U2109" i="1" l="1"/>
  <c r="U2105" i="1"/>
  <c r="U2093" i="1"/>
  <c r="T1106" i="1"/>
  <c r="U1106" i="1" s="1"/>
  <c r="T1104" i="1"/>
  <c r="U1104" i="1" s="1"/>
  <c r="U2098" i="1" l="1"/>
  <c r="U2074" i="1"/>
  <c r="T1300" i="1"/>
  <c r="U1300" i="1" s="1"/>
  <c r="T1295" i="1"/>
  <c r="U1295" i="1" s="1"/>
  <c r="U2103" i="1" l="1"/>
  <c r="U2102" i="1"/>
  <c r="U2101" i="1"/>
  <c r="U2100" i="1"/>
  <c r="U2099" i="1"/>
  <c r="U2090" i="1"/>
  <c r="T1677" i="1"/>
  <c r="U1677" i="1" s="1"/>
  <c r="T1543" i="1" l="1"/>
  <c r="U1543" i="1" s="1"/>
  <c r="T1541" i="1"/>
  <c r="U1541" i="1" s="1"/>
  <c r="U2096" i="1" l="1"/>
  <c r="T1552" i="1"/>
  <c r="U1552" i="1" s="1"/>
  <c r="T1550" i="1"/>
  <c r="U1550" i="1" s="1"/>
  <c r="T1548" i="1"/>
  <c r="U1548" i="1" s="1"/>
  <c r="T1545" i="1"/>
  <c r="U1545" i="1" s="1"/>
  <c r="T1539" i="1"/>
  <c r="U1539" i="1" s="1"/>
  <c r="T1537" i="1"/>
  <c r="U1537" i="1" s="1"/>
  <c r="T1393" i="1"/>
  <c r="U1393" i="1" s="1"/>
  <c r="T1343" i="1"/>
  <c r="U1343" i="1" s="1"/>
  <c r="U1954" i="1" l="1"/>
  <c r="T1298" i="1" l="1"/>
  <c r="U1298" i="1" s="1"/>
  <c r="T1198" i="1" l="1"/>
  <c r="U1198" i="1" s="1"/>
  <c r="U2095" i="1" l="1"/>
  <c r="U1887" i="1" l="1"/>
  <c r="T1302" i="1"/>
  <c r="U1302" i="1" s="1"/>
  <c r="T1093" i="1"/>
  <c r="U1093" i="1" s="1"/>
  <c r="T582" i="1"/>
  <c r="U582" i="1" s="1"/>
  <c r="T409" i="1"/>
  <c r="U409" i="1" s="1"/>
  <c r="T316" i="1"/>
  <c r="U316" i="1" s="1"/>
  <c r="T311" i="1"/>
  <c r="U311" i="1" s="1"/>
  <c r="U2094" i="1" l="1"/>
  <c r="U2083" i="1"/>
  <c r="U1961" i="1"/>
  <c r="U1934" i="1"/>
  <c r="U1933" i="1"/>
  <c r="U1895" i="1"/>
  <c r="U1893" i="1"/>
  <c r="U1891" i="1"/>
  <c r="U1957" i="1" l="1"/>
  <c r="U1958" i="1"/>
  <c r="U1956" i="1" l="1"/>
  <c r="U1955" i="1" l="1"/>
  <c r="U1952" i="1" l="1"/>
  <c r="U1949" i="1"/>
  <c r="U1950" i="1"/>
  <c r="U1951" i="1"/>
  <c r="U1948" i="1" l="1"/>
  <c r="U1947" i="1" l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2088" i="1" l="1"/>
  <c r="U2087" i="1"/>
  <c r="U208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59" i="1"/>
  <c r="U1896" i="1"/>
  <c r="U1889" i="1"/>
  <c r="R1830" i="1"/>
  <c r="R1828" i="1"/>
  <c r="R1826" i="1"/>
  <c r="R1825" i="1"/>
  <c r="T1825" i="1" s="1"/>
  <c r="U1825" i="1" s="1"/>
  <c r="U1888" i="1" l="1"/>
  <c r="U1918" i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27" i="1" l="1"/>
  <c r="U1527" i="1" s="1"/>
  <c r="U1931" i="1" l="1"/>
  <c r="T1681" i="1"/>
  <c r="U1681" i="1" s="1"/>
  <c r="T1680" i="1"/>
  <c r="U1680" i="1" s="1"/>
  <c r="T1679" i="1"/>
  <c r="U1679" i="1" s="1"/>
  <c r="T1678" i="1"/>
  <c r="U1678" i="1" s="1"/>
  <c r="T1675" i="1"/>
  <c r="U1675" i="1" s="1"/>
  <c r="T1674" i="1"/>
  <c r="U1674" i="1" s="1"/>
  <c r="T1669" i="1"/>
  <c r="U1669" i="1" s="1"/>
  <c r="T1668" i="1"/>
  <c r="U1668" i="1" s="1"/>
  <c r="T1667" i="1"/>
  <c r="U1667" i="1" s="1"/>
  <c r="T1666" i="1"/>
  <c r="U1666" i="1" l="1"/>
  <c r="T1546" i="1"/>
  <c r="U1546" i="1" s="1"/>
  <c r="U1926" i="1" l="1"/>
  <c r="T1535" i="1"/>
  <c r="U1535" i="1" s="1"/>
  <c r="T1534" i="1"/>
  <c r="U1534" i="1" s="1"/>
  <c r="T1533" i="1"/>
  <c r="U1533" i="1" s="1"/>
  <c r="T1530" i="1"/>
  <c r="U1530" i="1" s="1"/>
  <c r="T1529" i="1"/>
  <c r="U1529" i="1" s="1"/>
  <c r="T1528" i="1"/>
  <c r="U1528" i="1" s="1"/>
  <c r="T1526" i="1"/>
  <c r="U1526" i="1" s="1"/>
  <c r="T1525" i="1"/>
  <c r="U1525" i="1" s="1"/>
  <c r="T1524" i="1"/>
  <c r="U1524" i="1" s="1"/>
  <c r="T1523" i="1"/>
  <c r="U1523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79" i="1"/>
  <c r="U1179" i="1" s="1"/>
  <c r="T1176" i="1"/>
  <c r="U1176" i="1" s="1"/>
  <c r="T1175" i="1"/>
  <c r="U1175" i="1" s="1"/>
  <c r="T1174" i="1"/>
  <c r="U1174" i="1" s="1"/>
  <c r="T1173" i="1"/>
  <c r="U1173" i="1" s="1"/>
  <c r="T1133" i="1"/>
  <c r="T1132" i="1"/>
  <c r="U1132" i="1" s="1"/>
  <c r="T1131" i="1"/>
  <c r="U1131" i="1" s="1"/>
  <c r="T1130" i="1"/>
  <c r="U1130" i="1" s="1"/>
  <c r="T1129" i="1"/>
  <c r="U1129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19" i="1"/>
  <c r="U1119" i="1" s="1"/>
  <c r="T1118" i="1"/>
  <c r="U1118" i="1" s="1"/>
  <c r="T1117" i="1"/>
  <c r="U1117" i="1" s="1"/>
  <c r="T1116" i="1"/>
  <c r="U1116" i="1" s="1"/>
  <c r="T1107" i="1"/>
  <c r="U1107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1" i="1"/>
  <c r="U1091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U1133" i="1" l="1"/>
  <c r="U1923" i="1" l="1"/>
  <c r="U1922" i="1"/>
  <c r="U1921" i="1"/>
  <c r="U1920" i="1"/>
  <c r="U1884" i="1"/>
  <c r="U1885" i="1"/>
  <c r="T1069" i="1" l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5" i="1"/>
  <c r="U585" i="1" s="1"/>
  <c r="T584" i="1"/>
  <c r="U584" i="1" s="1"/>
  <c r="T583" i="1"/>
  <c r="U583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4" i="1"/>
  <c r="U314" i="1" s="1"/>
  <c r="T313" i="1"/>
  <c r="U313" i="1" s="1"/>
  <c r="T312" i="1"/>
  <c r="U312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U1063" i="1" l="1"/>
  <c r="U1883" i="1"/>
  <c r="U1919" i="1"/>
  <c r="U2115" i="1" s="1"/>
  <c r="T30" i="1" l="1"/>
  <c r="T2116" i="1" l="1"/>
  <c r="U30" i="1"/>
  <c r="U2116" i="1" l="1"/>
</calcChain>
</file>

<file path=xl/sharedStrings.xml><?xml version="1.0" encoding="utf-8"?>
<sst xmlns="http://schemas.openxmlformats.org/spreadsheetml/2006/main" count="30549" uniqueCount="6821">
  <si>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</si>
  <si>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</si>
  <si>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</si>
  <si>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</si>
  <si>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</si>
  <si>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</si>
  <si>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</si>
  <si>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</si>
  <si>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</si>
  <si>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</si>
  <si>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</si>
  <si>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</si>
  <si>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</si>
  <si>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</si>
  <si>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</si>
  <si>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</si>
  <si>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</si>
  <si>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</si>
  <si>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</si>
  <si>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</si>
  <si>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</si>
  <si>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</si>
  <si>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</si>
  <si>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</si>
  <si>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</si>
  <si>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</si>
  <si>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</si>
  <si>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</si>
  <si>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</si>
  <si>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</si>
  <si>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</si>
  <si>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</si>
  <si>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</si>
  <si>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</si>
  <si>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</si>
  <si>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</si>
  <si>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</si>
  <si>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</si>
  <si>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</si>
  <si>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</si>
  <si>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</si>
  <si>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</si>
  <si>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</si>
  <si>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</si>
  <si>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</si>
  <si>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</si>
  <si>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</si>
  <si>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</si>
  <si>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</si>
  <si>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</si>
  <si>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</si>
  <si>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</si>
  <si>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</si>
  <si>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</si>
  <si>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</si>
  <si>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</si>
  <si>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</si>
  <si>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</si>
  <si>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</si>
  <si>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</si>
  <si>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</si>
  <si>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</si>
  <si>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</si>
  <si>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</si>
  <si>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</si>
  <si>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</si>
  <si>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</si>
  <si>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</si>
  <si>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</si>
  <si>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</si>
  <si>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</si>
  <si>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</si>
  <si>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</si>
  <si>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</si>
  <si>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</si>
  <si>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</si>
  <si>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</si>
  <si>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</si>
  <si>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</si>
  <si>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</si>
  <si>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</si>
  <si>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</si>
  <si>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</si>
  <si>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</si>
  <si>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</si>
  <si>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</si>
  <si>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</si>
  <si>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</si>
  <si>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</si>
  <si>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</si>
  <si>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</si>
  <si>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</si>
  <si>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</si>
  <si>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</si>
  <si>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</si>
  <si>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</si>
  <si>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</si>
  <si>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</si>
  <si>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</si>
  <si>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</si>
  <si>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</si>
  <si>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</si>
  <si>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</si>
  <si>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</si>
  <si>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</si>
  <si>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</si>
  <si>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</si>
  <si>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</si>
  <si>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</si>
  <si>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</si>
  <si>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</si>
  <si>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</si>
  <si>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</si>
  <si>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</si>
  <si>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</si>
  <si>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</si>
  <si>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</si>
  <si>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</si>
  <si>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</si>
  <si>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</si>
  <si>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</si>
  <si>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</si>
  <si>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</si>
  <si>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</si>
  <si>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</si>
  <si>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</si>
  <si>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</si>
  <si>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</si>
  <si>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</si>
  <si>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</si>
  <si>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</si>
  <si>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</si>
  <si>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</si>
  <si>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</si>
  <si>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</si>
  <si>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</si>
  <si>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</si>
  <si>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</si>
  <si>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</si>
  <si>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</si>
  <si>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</si>
  <si>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</si>
  <si>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</si>
  <si>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</si>
  <si>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</si>
  <si>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</si>
  <si>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</si>
  <si>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</si>
  <si>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</si>
  <si>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</si>
  <si>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</si>
  <si>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</si>
  <si>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</si>
  <si>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</si>
  <si>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</si>
  <si>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</si>
  <si>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</si>
  <si>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</si>
  <si>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</si>
  <si>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</si>
  <si>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</si>
  <si>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</si>
  <si>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</si>
  <si>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</si>
  <si>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</si>
  <si>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</si>
  <si>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</si>
  <si>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</si>
  <si>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</si>
  <si>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</si>
  <si>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</si>
  <si>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</si>
  <si>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</si>
  <si>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</si>
  <si>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</si>
  <si>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</si>
  <si>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</si>
  <si>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</si>
  <si>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</si>
  <si>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</si>
  <si>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</si>
  <si>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</si>
  <si>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</si>
  <si>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</si>
  <si>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</si>
  <si>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</si>
  <si>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</si>
  <si>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</si>
  <si>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</si>
  <si>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</si>
  <si>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</si>
  <si>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</si>
  <si>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</si>
  <si>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</si>
  <si>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</si>
  <si>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</si>
  <si>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</si>
  <si>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</si>
  <si>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</si>
  <si>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</si>
  <si>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</si>
  <si>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</si>
  <si>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</si>
  <si>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</si>
  <si>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</si>
  <si>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</si>
  <si>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</si>
  <si>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</si>
  <si>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</si>
  <si>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</si>
  <si>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</si>
  <si>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</si>
  <si>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</si>
  <si>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</si>
  <si>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</si>
  <si>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</si>
  <si>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</si>
  <si>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</si>
  <si>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</si>
  <si>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</si>
  <si>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</si>
  <si>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</si>
  <si>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</si>
  <si>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</si>
  <si>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</si>
  <si>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</si>
  <si>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</si>
  <si>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</si>
  <si>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</si>
  <si>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</si>
  <si>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</si>
  <si>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</si>
  <si>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</si>
  <si>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</si>
  <si>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</si>
  <si>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</si>
  <si>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</si>
  <si>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</si>
  <si>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</si>
  <si>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</si>
  <si>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</si>
  <si>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</si>
  <si>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</si>
  <si>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</si>
  <si>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</si>
  <si>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</si>
  <si>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</si>
  <si>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</si>
  <si>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</si>
  <si>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</si>
  <si>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</si>
  <si>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</si>
  <si>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</si>
  <si>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</si>
  <si>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</si>
  <si>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</si>
  <si>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</si>
  <si>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</si>
  <si>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</si>
  <si>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</si>
  <si>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</si>
  <si>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</si>
  <si>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</si>
  <si>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</si>
  <si>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</si>
  <si>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</si>
  <si>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</si>
  <si>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</si>
  <si>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</si>
  <si>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</si>
  <si>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</si>
  <si>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</si>
  <si>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</si>
  <si>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</si>
  <si>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</si>
  <si>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</si>
  <si>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</si>
  <si>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</si>
  <si>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</si>
  <si>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</si>
  <si>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</si>
  <si>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</si>
  <si>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</si>
  <si>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</si>
  <si>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</si>
  <si>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</si>
  <si>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</si>
  <si>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</si>
  <si>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</si>
  <si>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</si>
  <si>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</si>
  <si>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</si>
  <si>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</si>
  <si>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</si>
  <si>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</si>
  <si>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</si>
  <si>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</si>
  <si>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</si>
  <si>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</si>
  <si>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</si>
  <si>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</si>
  <si>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</si>
  <si>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</si>
  <si>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</si>
  <si>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</si>
  <si>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</si>
  <si>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</si>
  <si>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</si>
  <si>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</si>
  <si>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</si>
  <si>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</si>
  <si>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</si>
  <si>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</si>
  <si>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</si>
  <si>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</si>
  <si>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</si>
  <si>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</si>
  <si>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</si>
  <si>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</si>
  <si>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</si>
  <si>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</si>
  <si>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</si>
  <si>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</si>
  <si>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</si>
  <si>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</si>
  <si>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</si>
  <si>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</si>
  <si>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</si>
  <si>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</si>
  <si>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</si>
  <si>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</si>
  <si>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</si>
  <si>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</si>
  <si>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</si>
  <si>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</si>
  <si>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</si>
  <si>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</si>
  <si>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</si>
  <si>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</si>
  <si>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</si>
  <si>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</si>
  <si>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</si>
  <si>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</si>
  <si>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</si>
  <si>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</si>
  <si>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</si>
  <si>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</si>
  <si>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</si>
  <si>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</si>
  <si>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</si>
  <si>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</si>
  <si>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</si>
  <si>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</si>
  <si>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</si>
  <si>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</si>
  <si>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</si>
  <si>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</si>
  <si>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</si>
  <si>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</si>
  <si>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</si>
  <si>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</si>
  <si>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</si>
  <si>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</si>
  <si>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</si>
  <si>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</si>
  <si>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</si>
  <si>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</si>
  <si>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</si>
  <si>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</si>
  <si>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</si>
  <si>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</si>
  <si>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</si>
  <si>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</si>
  <si>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</si>
  <si>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</si>
  <si>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</si>
  <si>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</si>
  <si>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</si>
  <si>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</si>
  <si>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</si>
  <si>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</si>
  <si>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</si>
  <si>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</si>
  <si>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</si>
  <si>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</si>
  <si>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</si>
  <si>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</si>
  <si>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</si>
  <si>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</si>
  <si>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</si>
  <si>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</si>
  <si>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</si>
  <si>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</si>
  <si>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</si>
  <si>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</si>
  <si>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</si>
  <si>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</si>
  <si>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</si>
  <si>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</si>
  <si>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</si>
  <si>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</si>
  <si>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</si>
  <si>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</si>
  <si>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</si>
  <si>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</si>
  <si>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</si>
  <si>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</si>
  <si>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</si>
  <si>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</si>
  <si>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</si>
  <si>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</si>
  <si>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</si>
  <si>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</si>
  <si>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</si>
  <si>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</si>
  <si>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</si>
  <si>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</si>
  <si>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</si>
  <si>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</si>
  <si>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</si>
  <si>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</si>
  <si>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</si>
  <si>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</si>
  <si>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</si>
  <si>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</si>
  <si>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</si>
  <si>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</si>
  <si>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</si>
  <si>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</si>
  <si>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</si>
  <si>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</si>
  <si>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</si>
  <si>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</si>
  <si>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</si>
  <si>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</si>
  <si>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</si>
  <si>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</si>
  <si>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</si>
  <si>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</si>
  <si>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</si>
  <si>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</si>
  <si>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</si>
  <si>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</si>
  <si>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</si>
  <si>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</si>
  <si>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</si>
  <si>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</si>
  <si>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</si>
  <si>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</si>
  <si>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</si>
  <si>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</si>
  <si>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</si>
  <si>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</si>
  <si>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</si>
  <si>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</si>
  <si>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</si>
  <si>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</si>
  <si>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</si>
  <si>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</si>
  <si>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</si>
  <si>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</si>
  <si>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</si>
  <si>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</si>
  <si>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</si>
  <si>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</si>
  <si>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</si>
  <si>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</si>
  <si>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</si>
  <si>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</si>
  <si>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</si>
  <si>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</si>
  <si>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</si>
  <si>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</si>
  <si>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</si>
  <si>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</si>
  <si>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</si>
  <si>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</si>
  <si>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</si>
  <si>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</si>
  <si>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</si>
  <si>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</si>
  <si>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</si>
  <si>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</si>
  <si>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</si>
  <si>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</si>
  <si>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</si>
  <si>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</si>
  <si>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</si>
  <si>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</si>
  <si>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</si>
  <si>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</si>
  <si>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</si>
  <si>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</si>
  <si>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</si>
  <si>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</si>
  <si>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</si>
  <si>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</si>
  <si>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</si>
  <si>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</si>
  <si>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</si>
  <si>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</si>
  <si>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</si>
  <si>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</si>
  <si>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</si>
  <si>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</si>
  <si>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</si>
  <si>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</si>
  <si>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</si>
  <si>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</si>
  <si>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</si>
  <si>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</si>
  <si>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</si>
  <si>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</si>
  <si>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</si>
  <si>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</si>
  <si>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</si>
  <si>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</si>
  <si>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</si>
  <si>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</si>
  <si>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</si>
  <si>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</si>
  <si>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</si>
  <si>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</si>
  <si>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</si>
  <si>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</si>
  <si>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</si>
  <si>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</si>
  <si>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</si>
  <si>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</si>
  <si>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</si>
  <si>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</si>
  <si>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</si>
  <si>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</si>
  <si>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</si>
  <si>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</si>
  <si>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</si>
  <si>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</si>
  <si>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</si>
  <si>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</si>
  <si>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</si>
  <si>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</si>
  <si>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</si>
  <si>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</si>
  <si>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</si>
  <si>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</si>
  <si>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</si>
  <si>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</si>
  <si>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</si>
  <si>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</si>
  <si>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</si>
  <si>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</si>
  <si>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</si>
  <si>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</si>
  <si>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</si>
  <si>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</si>
  <si>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</si>
  <si>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</si>
  <si>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</si>
  <si>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</si>
  <si>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</si>
  <si>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</si>
  <si>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</si>
  <si>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</si>
  <si>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</si>
  <si>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</si>
  <si>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</si>
  <si>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</si>
  <si>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</si>
  <si>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</si>
  <si>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</si>
  <si>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</si>
  <si>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</si>
  <si>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</si>
  <si>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</si>
  <si>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</si>
  <si>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</si>
  <si>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</si>
  <si>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</si>
  <si>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</si>
  <si>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</si>
  <si>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</si>
  <si>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</si>
  <si>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</si>
  <si>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</si>
  <si>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</si>
  <si>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</si>
  <si>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</si>
  <si>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</si>
  <si>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</si>
  <si>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</si>
  <si>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</si>
  <si>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</si>
  <si>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</si>
  <si>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</si>
  <si>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</si>
  <si>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</si>
  <si>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</si>
  <si>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</si>
  <si>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</si>
  <si>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</si>
  <si>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</si>
  <si>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</si>
  <si>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</si>
  <si>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</si>
  <si>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</si>
  <si>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</si>
  <si>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</si>
  <si>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</si>
  <si>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</si>
  <si>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</si>
  <si>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</si>
  <si>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</si>
  <si>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</si>
  <si>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</si>
  <si>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</si>
  <si>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</si>
  <si>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</si>
  <si>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</si>
  <si>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</si>
  <si>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</si>
  <si>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</si>
  <si>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</si>
  <si>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</si>
  <si>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</si>
  <si>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</si>
  <si>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</si>
  <si>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</si>
  <si>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</si>
  <si>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</si>
  <si>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</si>
  <si>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</si>
  <si>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</si>
  <si>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</si>
  <si>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</si>
  <si>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</si>
  <si>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</si>
  <si>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</si>
  <si>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</si>
  <si>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</si>
  <si>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</si>
  <si>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</si>
  <si>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</si>
  <si>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</si>
  <si>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</si>
  <si>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</si>
  <si>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</si>
  <si>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</si>
  <si>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</si>
  <si>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</si>
  <si>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</si>
  <si>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</si>
  <si>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</si>
  <si>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</si>
  <si>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</si>
  <si>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</si>
  <si>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</si>
  <si>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</si>
  <si>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</si>
  <si>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</si>
  <si>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</si>
  <si>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</si>
  <si>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</si>
  <si>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</si>
  <si>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</si>
  <si>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</si>
  <si>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</si>
  <si>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</si>
  <si>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</si>
  <si>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</si>
  <si>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</si>
  <si>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</si>
  <si>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</si>
  <si>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</si>
  <si>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</si>
  <si>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</si>
  <si>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</si>
  <si>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</si>
  <si>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</si>
  <si>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</si>
  <si>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</si>
  <si>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</si>
  <si>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</si>
  <si>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</si>
  <si>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</si>
  <si>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</si>
  <si>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</si>
  <si>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</si>
  <si>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</si>
  <si>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</si>
  <si>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</si>
  <si>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</si>
  <si>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</si>
  <si>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</si>
  <si>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</si>
  <si>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</si>
  <si>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</si>
  <si>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</si>
  <si>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</si>
  <si>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</si>
  <si>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</si>
  <si>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</si>
  <si>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</si>
  <si>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</si>
  <si>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</si>
  <si>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</si>
  <si>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</si>
  <si>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</si>
  <si>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</si>
  <si>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</si>
  <si>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</si>
  <si>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</si>
  <si>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</si>
  <si>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</si>
  <si>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</si>
  <si>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</si>
  <si>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</si>
  <si>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</si>
  <si>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</si>
  <si>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</si>
  <si>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</si>
  <si>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</si>
  <si>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</si>
  <si>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</si>
  <si>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</si>
  <si>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</si>
  <si>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</si>
  <si>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</si>
  <si>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</si>
  <si>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</si>
  <si>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</si>
  <si>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</si>
  <si>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</si>
  <si>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</si>
  <si>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</si>
  <si>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</si>
  <si>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</si>
  <si>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</si>
  <si>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</si>
  <si>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</si>
  <si>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</si>
  <si>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</si>
  <si>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</si>
  <si>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</si>
  <si>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</si>
  <si>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</si>
  <si>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</si>
  <si>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</si>
  <si>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</si>
  <si>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</si>
  <si>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</si>
  <si>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</si>
  <si>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</si>
  <si>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</si>
  <si>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</si>
  <si>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</si>
  <si>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</si>
  <si>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</si>
  <si>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</si>
  <si>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</si>
  <si>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</si>
  <si>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</si>
  <si>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</si>
  <si>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</si>
  <si>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</si>
  <si>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</si>
  <si>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</si>
  <si>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</si>
  <si>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</si>
  <si>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</si>
  <si>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</si>
  <si>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</si>
  <si>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</si>
  <si>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</si>
  <si>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</si>
  <si>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</si>
  <si>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</si>
  <si>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</si>
  <si>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</si>
  <si>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</si>
  <si>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</si>
  <si>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</si>
  <si>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</si>
  <si>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</si>
  <si>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</si>
  <si>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</si>
  <si>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</si>
  <si>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</si>
  <si>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</si>
  <si>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</si>
  <si>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</si>
  <si>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</si>
  <si>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</si>
  <si>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</si>
  <si>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</si>
  <si>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</si>
  <si>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</si>
  <si>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</si>
  <si>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</si>
  <si>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</si>
  <si>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</si>
  <si>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</si>
  <si>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</si>
  <si>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</si>
  <si>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</si>
  <si>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</si>
  <si>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</si>
  <si>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</si>
  <si>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</si>
  <si>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</si>
  <si>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</si>
  <si>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</si>
  <si>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</si>
  <si>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</si>
  <si>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</si>
  <si>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</si>
  <si>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</si>
  <si>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</si>
  <si>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</si>
  <si>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</si>
  <si>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</si>
  <si>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</si>
  <si>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</si>
  <si>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</si>
  <si>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</si>
  <si>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</si>
  <si>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</si>
  <si>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</si>
  <si>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</si>
  <si>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</si>
  <si>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</si>
  <si>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</si>
  <si>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</si>
  <si>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</si>
  <si>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</si>
  <si>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</si>
  <si>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</si>
  <si>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</si>
  <si>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</si>
  <si>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</si>
  <si>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</si>
  <si>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</si>
  <si>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</si>
  <si>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</si>
  <si>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</si>
  <si>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</si>
  <si>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</si>
  <si>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</si>
  <si>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</si>
  <si>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</si>
  <si>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</si>
  <si>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</si>
  <si>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</si>
  <si>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</si>
  <si>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</si>
  <si>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</si>
  <si>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</si>
  <si>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</si>
  <si>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</si>
  <si>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</si>
  <si>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</si>
  <si>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</si>
  <si>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</si>
  <si>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</si>
  <si>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</si>
  <si>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</si>
  <si>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</si>
  <si>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</si>
  <si>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</si>
  <si>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</si>
  <si>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</si>
  <si>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</si>
  <si>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</si>
  <si>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</si>
  <si>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</si>
  <si>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</si>
  <si>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</si>
  <si>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</si>
  <si>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</si>
  <si>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</si>
  <si>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</si>
  <si>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</si>
  <si>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</si>
  <si>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</si>
  <si>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</si>
  <si>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</si>
  <si>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</si>
  <si>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</si>
  <si>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</si>
  <si>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</si>
  <si>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</si>
  <si>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</si>
  <si>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</si>
  <si>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</si>
  <si>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</si>
  <si>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</si>
  <si>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</si>
  <si>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</si>
  <si>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</si>
  <si>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</si>
  <si>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</si>
  <si>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</si>
  <si>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</si>
  <si>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</si>
  <si>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</si>
  <si>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</si>
  <si>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</si>
  <si>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</si>
  <si>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</si>
  <si>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</si>
  <si>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</si>
  <si>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</si>
  <si>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</si>
  <si>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</si>
  <si>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</si>
  <si>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</si>
  <si>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</si>
  <si>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</si>
  <si>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</si>
  <si>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</si>
  <si>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</si>
  <si>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</si>
  <si>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</si>
  <si>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</si>
  <si>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</si>
  <si>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</si>
  <si>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</si>
  <si>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</si>
  <si>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</si>
  <si>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</si>
  <si>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</si>
  <si>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</si>
  <si>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</si>
  <si>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</si>
  <si>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</si>
  <si>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</si>
  <si>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</si>
  <si>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</si>
  <si>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</si>
  <si>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</si>
  <si>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</si>
  <si>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</si>
  <si>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</si>
  <si>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</si>
  <si>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</si>
  <si>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</si>
  <si>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</si>
  <si>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</si>
  <si>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</si>
  <si>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</si>
  <si>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</si>
  <si>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</si>
  <si>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</si>
  <si>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</si>
  <si>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</si>
  <si>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</si>
  <si>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</si>
  <si>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</si>
  <si>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</si>
  <si>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</si>
  <si>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</si>
  <si>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</si>
  <si>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</si>
  <si>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</si>
  <si>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</si>
  <si>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</si>
  <si>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</si>
  <si>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</si>
  <si>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</si>
  <si>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</si>
  <si>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</si>
  <si>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</si>
  <si>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</si>
  <si>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</si>
  <si>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</si>
  <si>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</si>
  <si>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</si>
  <si>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</si>
  <si>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</si>
  <si>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</si>
  <si>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</si>
  <si>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</si>
  <si>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</si>
  <si>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</si>
  <si>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</si>
  <si>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</si>
  <si>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</si>
  <si>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</si>
  <si>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</si>
  <si>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</si>
  <si>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</si>
  <si>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</si>
  <si>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</si>
  <si>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</si>
  <si>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</si>
  <si>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</si>
  <si>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</si>
  <si>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</si>
  <si>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</si>
  <si>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</si>
  <si>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</si>
  <si>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</si>
  <si>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</si>
  <si>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</si>
  <si>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</si>
  <si>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</si>
  <si>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</si>
  <si>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</si>
  <si>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</si>
  <si>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</si>
  <si>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</si>
  <si>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</si>
  <si>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</si>
  <si>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</si>
  <si>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</si>
  <si>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</si>
  <si>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</si>
  <si>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</si>
  <si>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</si>
  <si>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</si>
  <si>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</si>
  <si>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</si>
  <si>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</si>
  <si>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</si>
  <si>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</si>
  <si>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</si>
  <si>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</si>
  <si>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</si>
  <si>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</si>
  <si>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</si>
  <si>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</si>
  <si>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</si>
  <si>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</si>
  <si>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</si>
  <si>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</si>
  <si>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</si>
  <si>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</si>
  <si>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</si>
  <si>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</si>
  <si>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</si>
  <si>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</si>
  <si>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</si>
  <si>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</si>
  <si>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</si>
  <si>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</si>
  <si>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</si>
  <si>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</si>
  <si>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</si>
  <si>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</si>
  <si>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</si>
  <si>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</si>
  <si>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</si>
  <si>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</si>
  <si>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</si>
  <si>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</si>
  <si>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</si>
  <si>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</si>
  <si>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</si>
  <si>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</si>
  <si>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</si>
  <si>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</si>
  <si>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</si>
  <si>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</si>
  <si>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</si>
  <si>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</si>
  <si>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</si>
  <si>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</si>
  <si>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</si>
  <si>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</si>
  <si>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</si>
  <si>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</si>
  <si>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</si>
  <si>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</si>
  <si>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</si>
  <si>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</si>
  <si>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</si>
  <si>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</si>
  <si>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</si>
  <si>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</si>
  <si>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</si>
  <si>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</si>
  <si>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</si>
  <si>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</si>
  <si>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</si>
  <si>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</si>
  <si>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</si>
  <si>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</si>
  <si>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</si>
  <si>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</si>
  <si>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</si>
  <si>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</si>
  <si>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</si>
  <si>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</si>
  <si>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</si>
  <si>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</si>
  <si>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</si>
  <si>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</si>
  <si>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</si>
  <si>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</si>
  <si>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</si>
  <si>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</si>
  <si>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</si>
  <si>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</si>
  <si>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</si>
  <si>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</si>
  <si>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</si>
  <si>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</si>
  <si>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</si>
  <si>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</si>
  <si>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</si>
  <si>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</si>
  <si>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</si>
  <si>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</si>
  <si>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</si>
  <si>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</si>
  <si>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</si>
  <si>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</si>
  <si>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</si>
  <si>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</si>
  <si>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</si>
  <si>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</si>
  <si>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</si>
  <si>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</si>
  <si>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</si>
  <si>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</si>
  <si>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</si>
  <si>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</si>
  <si>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</si>
  <si>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</si>
  <si>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</si>
  <si>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</si>
  <si>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</si>
  <si>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</si>
  <si>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</si>
  <si>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</si>
  <si>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</si>
  <si>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</si>
  <si>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</si>
  <si>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</si>
  <si>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</si>
  <si>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</si>
  <si>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</si>
  <si>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</si>
  <si>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</si>
  <si>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</si>
  <si>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</si>
  <si>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</si>
  <si>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</si>
  <si>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</si>
  <si>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</si>
  <si>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</si>
  <si>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</si>
  <si>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</si>
  <si>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</si>
  <si>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</si>
  <si>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</si>
  <si>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</si>
  <si>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</si>
  <si>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</si>
  <si>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</si>
  <si>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</si>
  <si>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</si>
  <si>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</si>
  <si>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</si>
  <si>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</si>
  <si>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</si>
  <si>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</si>
  <si>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</si>
  <si>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</si>
  <si>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</si>
  <si>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</si>
  <si>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</si>
  <si>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</si>
  <si>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</si>
  <si>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</si>
  <si>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</si>
  <si>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</si>
  <si>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</si>
  <si>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</si>
  <si>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</si>
  <si>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</si>
  <si>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</si>
  <si>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</si>
  <si>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</si>
  <si>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</si>
  <si>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</si>
  <si>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</si>
  <si>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</si>
  <si>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</si>
  <si>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</si>
  <si>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</si>
  <si>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</si>
  <si>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</si>
  <si>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</si>
  <si>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</si>
  <si>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</si>
  <si>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</si>
  <si>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</si>
  <si>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</si>
  <si>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</si>
  <si>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</si>
  <si>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</si>
  <si>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</si>
  <si>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</si>
  <si>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</si>
  <si>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</si>
  <si>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</si>
  <si>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</si>
  <si>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</si>
  <si>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</si>
  <si>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</si>
  <si>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</si>
  <si>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</si>
  <si>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</si>
  <si>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</si>
  <si>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</si>
  <si>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</si>
  <si>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</si>
  <si>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</si>
  <si>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</si>
  <si>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</si>
  <si>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</si>
  <si>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</si>
  <si>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</si>
  <si>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</si>
  <si>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</si>
  <si>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</si>
  <si>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</si>
  <si>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</si>
  <si>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</si>
  <si>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</si>
  <si>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</si>
  <si>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</si>
  <si>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</si>
  <si>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</si>
  <si>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</si>
  <si>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</si>
  <si>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</si>
  <si>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</si>
  <si>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</si>
  <si>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</si>
  <si>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</si>
  <si>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</si>
  <si>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</si>
  <si>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</si>
  <si>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</si>
  <si>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</si>
  <si>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</si>
  <si>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</si>
  <si>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</si>
  <si>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</si>
  <si>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</si>
  <si>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</si>
  <si>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</si>
  <si>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</si>
  <si>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</si>
  <si>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</si>
  <si>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</si>
  <si>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</si>
  <si>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</si>
  <si>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</si>
  <si>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</si>
  <si>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</si>
  <si>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</si>
  <si>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</si>
  <si>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</si>
  <si>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</si>
  <si>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</si>
  <si>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</si>
  <si>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</si>
  <si>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</si>
  <si>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</si>
  <si>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</si>
  <si>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</si>
  <si>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</si>
  <si>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</si>
  <si>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</si>
  <si>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</si>
  <si>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</si>
  <si>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</si>
  <si>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</si>
  <si>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</si>
  <si>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</si>
  <si>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</si>
  <si>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</si>
  <si>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</si>
  <si>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</si>
  <si>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</si>
  <si>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</si>
  <si>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</si>
  <si>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</si>
  <si>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</si>
  <si>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</si>
  <si>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</si>
  <si>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</si>
  <si>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</si>
  <si>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</si>
  <si>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</si>
  <si>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</si>
  <si>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</si>
  <si>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</si>
  <si>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</si>
  <si>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</si>
  <si>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</si>
  <si>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</si>
  <si>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</si>
  <si>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</si>
  <si>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</si>
  <si>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</si>
  <si>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</si>
  <si>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</si>
  <si>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</si>
  <si>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</si>
  <si>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</si>
  <si>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</si>
  <si>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</si>
  <si>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</si>
  <si>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</si>
  <si>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</si>
  <si>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</si>
  <si>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</si>
  <si>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</si>
  <si>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</si>
  <si>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</si>
  <si>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</si>
  <si>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</si>
  <si>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</si>
  <si>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</si>
  <si>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</si>
  <si>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</si>
  <si>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</si>
  <si>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</si>
  <si>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</si>
  <si>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</si>
  <si>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</si>
  <si>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</si>
  <si>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</si>
  <si>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</si>
  <si>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</si>
  <si>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</si>
  <si>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</si>
  <si>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</si>
  <si>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</si>
  <si>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</si>
  <si>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</si>
  <si>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</si>
  <si>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</si>
  <si>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</si>
  <si>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</si>
  <si>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</si>
  <si>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</si>
  <si>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</si>
  <si>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</si>
  <si>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</si>
  <si>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</si>
  <si>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</si>
  <si>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</si>
  <si>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</si>
  <si>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</si>
  <si>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</si>
  <si>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</si>
  <si>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</si>
  <si>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</si>
  <si>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</si>
  <si>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</si>
  <si>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</si>
  <si>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</si>
  <si>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</si>
  <si>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</si>
  <si>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</si>
  <si>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</si>
  <si>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</si>
  <si>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</si>
  <si>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</si>
  <si>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</si>
  <si>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</si>
  <si>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</si>
  <si>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</si>
  <si>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</si>
  <si>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</si>
  <si>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</si>
  <si>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</si>
  <si>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</si>
  <si>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</si>
  <si>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</si>
  <si>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</si>
  <si>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</si>
  <si>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</si>
  <si>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</si>
  <si>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</si>
  <si>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</si>
  <si>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</si>
  <si>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</si>
  <si>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</si>
  <si>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</si>
  <si>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</si>
  <si>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</si>
  <si>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</si>
  <si>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</si>
  <si>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</si>
  <si>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</si>
  <si>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</si>
  <si>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</si>
  <si>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</si>
  <si>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</si>
  <si>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</si>
  <si>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</si>
  <si>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</si>
  <si>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</si>
  <si>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</si>
  <si>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</si>
  <si>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</si>
  <si>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</si>
  <si>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</si>
  <si>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</si>
  <si>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</si>
  <si>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</si>
  <si>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</si>
  <si>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</si>
  <si>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</si>
  <si>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</si>
  <si>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</si>
  <si>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</si>
  <si>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</si>
  <si>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</si>
  <si>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</si>
  <si>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</si>
  <si>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</si>
  <si>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</si>
  <si>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</si>
  <si>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</si>
  <si>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</si>
  <si>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</si>
  <si>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</si>
  <si>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</si>
  <si>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</si>
  <si>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</si>
  <si>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</si>
  <si>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</si>
  <si>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</si>
  <si>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</si>
  <si>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</si>
  <si>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</si>
  <si>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</si>
  <si>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</si>
  <si>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</si>
  <si>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</si>
  <si>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</si>
  <si>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</si>
  <si>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</si>
  <si>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</si>
  <si>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</si>
  <si>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</si>
  <si>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</si>
  <si>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</si>
  <si>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</si>
  <si>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</si>
  <si>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</si>
  <si>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</si>
  <si>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</si>
  <si>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</si>
  <si>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</si>
  <si>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</si>
  <si>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</si>
  <si>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</si>
  <si>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</si>
  <si>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</si>
  <si>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</si>
  <si>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</si>
  <si>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</si>
  <si>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</si>
  <si>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</si>
  <si>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</si>
  <si>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</si>
  <si>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</si>
  <si>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</si>
  <si>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</si>
  <si>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</si>
  <si>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</si>
  <si>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</si>
  <si>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</si>
  <si>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</si>
  <si>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</si>
  <si>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</si>
  <si>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</si>
  <si>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</si>
  <si>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</si>
  <si>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</si>
  <si>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</si>
  <si>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</si>
  <si>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</si>
  <si>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</si>
  <si>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</si>
  <si>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</si>
  <si>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</si>
  <si>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</si>
  <si>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</si>
  <si>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</si>
  <si>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</si>
  <si>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</si>
  <si>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</si>
  <si>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</si>
  <si>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</si>
  <si>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</si>
  <si>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</si>
  <si>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</si>
  <si>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</si>
  <si>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</si>
  <si>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</si>
  <si>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</si>
  <si>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</si>
  <si>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</si>
  <si>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</si>
  <si>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</si>
  <si>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</si>
  <si>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</si>
  <si>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</si>
  <si>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</si>
  <si>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</si>
  <si>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</si>
  <si>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</si>
  <si>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</si>
  <si>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</si>
  <si>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</si>
  <si>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</si>
  <si>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</si>
  <si>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</si>
  <si>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</si>
  <si>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</si>
  <si>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</si>
  <si>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</si>
  <si>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</si>
  <si>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</si>
  <si>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</si>
  <si>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</si>
  <si>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</si>
  <si>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</si>
  <si>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</si>
  <si>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</si>
  <si>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</si>
  <si>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</si>
  <si>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</si>
  <si>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</si>
  <si>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</si>
  <si>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</si>
  <si>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</si>
  <si>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</si>
  <si>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</si>
  <si>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</si>
  <si>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</si>
  <si>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</si>
  <si>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</si>
  <si>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</si>
  <si>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</si>
  <si>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</si>
  <si>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</si>
  <si>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</si>
  <si>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</si>
  <si>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</si>
  <si>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</si>
  <si>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</si>
  <si>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</si>
  <si>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</si>
  <si>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</si>
  <si>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</si>
  <si>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</si>
  <si>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</si>
  <si>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</si>
  <si>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</si>
  <si>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</si>
  <si>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</si>
  <si>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</si>
  <si>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</si>
  <si>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</si>
  <si>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</si>
  <si>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</si>
  <si>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</si>
  <si>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</si>
  <si>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</si>
  <si>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</si>
  <si>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</si>
  <si>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</si>
  <si>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</si>
  <si>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</si>
  <si>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</si>
  <si>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</si>
  <si>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</si>
  <si>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</si>
  <si>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</si>
  <si>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</si>
  <si>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</si>
  <si>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</si>
  <si>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</si>
  <si>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</si>
  <si>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</si>
  <si>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</si>
  <si>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</si>
  <si>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</si>
  <si>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</si>
  <si>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</si>
  <si>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</si>
  <si>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</si>
  <si>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</si>
  <si>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</si>
  <si>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</si>
  <si>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</si>
  <si>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</si>
  <si>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</si>
  <si>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</si>
  <si>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</si>
  <si>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</si>
  <si>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</si>
  <si>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</si>
  <si>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</si>
  <si>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</si>
  <si>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</si>
  <si>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</si>
  <si>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</si>
  <si>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</si>
  <si>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</si>
  <si>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</si>
  <si>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</si>
  <si>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</si>
  <si>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</si>
  <si>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</si>
  <si>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</si>
  <si>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</si>
  <si>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</si>
  <si>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</si>
  <si>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</si>
  <si>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</si>
  <si>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</si>
  <si>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</si>
  <si>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</si>
  <si>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</si>
  <si>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</si>
  <si>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</si>
  <si>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</si>
  <si>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</si>
  <si>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</si>
  <si>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</si>
  <si>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</si>
  <si>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</si>
  <si>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</si>
  <si>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</si>
  <si>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</si>
  <si>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</si>
  <si>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</si>
  <si>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</si>
  <si>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</si>
  <si>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</si>
  <si>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</si>
  <si>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</si>
  <si>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</si>
  <si>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</si>
  <si>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</si>
  <si>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</si>
  <si>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</si>
  <si>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</si>
  <si>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</si>
  <si>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</si>
  <si>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</si>
  <si>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</si>
  <si>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</si>
  <si>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</si>
  <si>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</si>
  <si>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</si>
  <si>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</si>
  <si>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</si>
  <si>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</si>
  <si>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</si>
  <si>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</si>
  <si>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</si>
  <si>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</si>
  <si>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</si>
  <si>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</si>
  <si>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</si>
  <si>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</si>
  <si>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</si>
  <si>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</si>
  <si>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</si>
  <si>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</si>
  <si>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</si>
  <si>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</si>
  <si>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</si>
  <si>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</si>
  <si>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</si>
  <si>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</si>
  <si>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</si>
  <si>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</si>
  <si>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</si>
  <si>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</si>
  <si>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</si>
  <si>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</si>
  <si>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</si>
  <si>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</si>
  <si>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</si>
  <si>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</si>
  <si>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</si>
  <si>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</si>
  <si>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</si>
  <si>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</si>
  <si>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</si>
  <si>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</si>
  <si>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</si>
  <si>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</si>
  <si>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</si>
  <si>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</si>
  <si>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</si>
  <si>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</si>
  <si>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</si>
  <si>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</si>
  <si>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</si>
  <si>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</si>
  <si>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</si>
  <si>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</si>
  <si>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</si>
  <si>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</si>
  <si>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</si>
  <si>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</si>
  <si>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</si>
  <si>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</si>
  <si>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</si>
  <si>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</si>
  <si>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</si>
  <si>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</si>
  <si>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</si>
  <si>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</si>
  <si>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</si>
  <si>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</si>
  <si>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</si>
  <si>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</si>
  <si>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</si>
  <si>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</si>
  <si>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</si>
  <si>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</si>
  <si>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</si>
  <si>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</si>
  <si>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</si>
  <si>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</si>
  <si>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</si>
  <si>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</si>
  <si>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</si>
  <si>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</si>
  <si>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</si>
  <si>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</si>
  <si>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</si>
  <si>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</si>
  <si>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</si>
  <si>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</si>
  <si>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</si>
  <si>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</si>
  <si>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</si>
  <si>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</si>
  <si>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</si>
  <si>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</si>
  <si>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</si>
  <si>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</si>
  <si>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</si>
  <si>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</si>
  <si>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</si>
  <si>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</si>
  <si>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</si>
  <si>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</si>
  <si>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</si>
  <si>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</si>
  <si>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</si>
  <si>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</si>
  <si>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</si>
  <si>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</si>
  <si>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</si>
  <si>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</si>
  <si>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</si>
  <si>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</si>
  <si>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</si>
  <si>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</si>
  <si>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</si>
  <si>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</si>
  <si>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</si>
  <si>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</si>
  <si>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</si>
  <si>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</si>
  <si>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</si>
  <si>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</si>
  <si>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</si>
  <si>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</si>
  <si>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</si>
  <si>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</si>
  <si>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</si>
  <si>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</si>
  <si>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</si>
  <si>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</si>
  <si>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</si>
  <si>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</si>
  <si>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</si>
  <si>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</si>
  <si>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</si>
  <si>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</si>
  <si>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</si>
  <si>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</si>
  <si>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</si>
  <si>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</si>
  <si>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</si>
  <si>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</si>
  <si>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</si>
  <si>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</si>
  <si>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</si>
  <si>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</si>
  <si>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</si>
  <si>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</si>
  <si>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</si>
  <si>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</si>
  <si>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</si>
  <si>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</si>
  <si>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</si>
  <si>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</si>
  <si>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</si>
  <si>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</si>
  <si>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</si>
  <si>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</si>
  <si>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</si>
  <si>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</si>
  <si>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</si>
  <si>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</si>
  <si>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</si>
  <si>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</si>
  <si>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</si>
  <si>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</si>
  <si>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</si>
  <si>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</si>
  <si>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</si>
  <si>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</si>
  <si>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</si>
  <si>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</si>
  <si>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</si>
  <si>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</si>
  <si>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</si>
  <si>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</si>
  <si>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</si>
  <si>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</si>
  <si>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</si>
  <si>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</si>
  <si>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</si>
  <si>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</si>
  <si>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</si>
  <si>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</si>
  <si>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</si>
  <si>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</si>
  <si>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</si>
  <si>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</si>
  <si>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</si>
  <si>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</si>
  <si>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</si>
  <si>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</si>
  <si>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</si>
  <si>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</si>
  <si>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</si>
  <si>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</si>
  <si>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</si>
  <si>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</si>
  <si>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</si>
  <si>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</si>
  <si>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</si>
  <si>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</si>
  <si>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</si>
  <si>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</si>
  <si>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</si>
  <si>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</si>
  <si>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</si>
  <si>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</si>
  <si>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</si>
  <si>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</si>
  <si>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</si>
  <si>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</si>
  <si>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</si>
  <si>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</si>
  <si>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</si>
  <si>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</si>
  <si>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</si>
  <si>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</si>
  <si>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</si>
  <si>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</si>
  <si>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</si>
  <si>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</si>
  <si>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</si>
  <si>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</si>
  <si>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</si>
  <si>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</si>
  <si>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</si>
  <si>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</si>
  <si>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</si>
  <si>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</si>
  <si>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</si>
  <si>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</si>
  <si>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</si>
  <si>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</si>
  <si>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</si>
  <si>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</si>
  <si>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</si>
  <si>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</si>
  <si>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</si>
  <si>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</si>
  <si>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</si>
  <si>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</si>
  <si>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</si>
  <si>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</si>
  <si>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</si>
  <si>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</si>
  <si>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</si>
  <si>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</si>
  <si>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</si>
  <si>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</si>
  <si>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</si>
  <si>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</si>
  <si>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</si>
  <si>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</si>
  <si>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</si>
  <si>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</si>
  <si>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</si>
  <si>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</si>
  <si>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</si>
  <si>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</si>
  <si>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</si>
  <si>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</si>
  <si>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</si>
  <si>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</si>
  <si>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</si>
  <si>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</si>
  <si>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</si>
  <si>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</si>
  <si>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</si>
  <si>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</si>
  <si>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</si>
  <si>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</si>
  <si>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</si>
  <si>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</si>
  <si>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</si>
  <si>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</si>
  <si>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</si>
  <si>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</si>
  <si>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</si>
  <si>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</si>
  <si>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</si>
  <si>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</si>
  <si>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</si>
  <si>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</si>
  <si>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</si>
  <si>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</si>
  <si>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</si>
  <si>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</si>
  <si>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</si>
  <si>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</si>
  <si>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</si>
  <si>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</si>
  <si>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</si>
  <si>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</si>
  <si>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</si>
  <si>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</si>
  <si>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</si>
  <si>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</si>
  <si>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</si>
  <si>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</si>
  <si>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</si>
  <si>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</si>
  <si>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</si>
  <si>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</si>
  <si>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</si>
  <si>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</si>
  <si>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</si>
  <si>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</si>
  <si>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</si>
  <si>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</si>
  <si>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</si>
  <si>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</si>
  <si>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</si>
  <si>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</si>
  <si>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</si>
  <si>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</si>
  <si>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</si>
  <si>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</si>
  <si>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</si>
  <si>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</si>
  <si>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</si>
  <si>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</si>
  <si>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</si>
  <si>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</si>
  <si>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</si>
  <si>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</si>
  <si>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</si>
  <si>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</si>
  <si>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</si>
  <si>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</si>
  <si>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</si>
  <si>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</si>
  <si>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</si>
  <si>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</si>
  <si>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</si>
  <si>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</si>
  <si>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</si>
  <si>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</si>
  <si>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</si>
  <si>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</si>
  <si>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</si>
  <si>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</si>
  <si>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</si>
  <si>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</si>
  <si>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</si>
  <si>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</si>
  <si>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</si>
  <si>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</si>
  <si>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</si>
  <si>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</si>
  <si>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</si>
  <si>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</si>
  <si>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</si>
  <si>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</si>
  <si>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</si>
  <si>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</si>
  <si>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</si>
  <si>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</si>
  <si>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</si>
  <si>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</si>
  <si>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</si>
  <si>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</si>
  <si>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</si>
  <si>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</si>
  <si>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</si>
  <si>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</si>
  <si>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</si>
  <si>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</si>
  <si>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</si>
  <si>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</si>
  <si>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</si>
  <si>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</si>
  <si>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</si>
  <si>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</si>
  <si>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</si>
  <si>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</si>
  <si>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</si>
  <si>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</si>
  <si>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</si>
  <si>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</si>
  <si>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</si>
  <si>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</si>
  <si>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</si>
  <si>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</si>
  <si>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</si>
  <si>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</si>
  <si>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</si>
  <si>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</si>
  <si>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</si>
  <si>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</si>
  <si>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</si>
  <si>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</si>
  <si>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</si>
  <si>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</si>
  <si>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</si>
  <si>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</si>
  <si>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</si>
  <si>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</si>
  <si>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</si>
  <si>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</si>
  <si>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</si>
  <si>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</si>
  <si>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</si>
  <si>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</si>
  <si>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</si>
  <si>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</si>
  <si>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</si>
  <si>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</si>
  <si>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</si>
  <si>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</si>
  <si>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</si>
  <si>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</si>
  <si>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</si>
  <si>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</si>
  <si>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</si>
  <si>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</si>
  <si>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</si>
  <si>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</si>
  <si>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</si>
  <si>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</si>
  <si>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</si>
  <si>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</si>
  <si>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</si>
  <si>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</si>
  <si>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</si>
  <si>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</si>
  <si>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</si>
  <si>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</si>
  <si>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</si>
  <si>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</si>
  <si>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</si>
  <si>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</si>
  <si>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</si>
  <si>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</si>
  <si>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</si>
  <si>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</si>
  <si>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</si>
  <si>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</si>
  <si>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</si>
  <si>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</si>
  <si>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</si>
  <si>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</si>
  <si>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</si>
  <si>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</si>
  <si>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</si>
  <si>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</si>
  <si>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</si>
  <si>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</si>
  <si>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</si>
  <si>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</si>
  <si>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</si>
  <si>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</si>
  <si>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</si>
  <si>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</si>
  <si>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</si>
  <si>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</si>
  <si>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</si>
  <si>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</si>
  <si>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</si>
  <si>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</si>
  <si>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</si>
  <si>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</si>
  <si>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</si>
  <si>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</si>
  <si>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</si>
  <si>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</si>
  <si>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</si>
  <si>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</si>
  <si>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</si>
  <si>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</si>
  <si>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</si>
  <si>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</si>
  <si>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</si>
  <si>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</si>
  <si>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</si>
  <si>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</si>
  <si>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</si>
  <si>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</si>
  <si>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</si>
  <si>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</si>
  <si>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</si>
  <si>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</si>
  <si>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</si>
  <si>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</si>
  <si>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</si>
  <si>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</si>
  <si>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</si>
  <si>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</si>
  <si>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</si>
  <si>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</si>
  <si>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</si>
  <si>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</si>
  <si>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</si>
  <si>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</si>
  <si>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</si>
  <si>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</si>
  <si>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</si>
  <si>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</si>
  <si>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</si>
  <si>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</si>
  <si>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</si>
  <si>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</si>
  <si>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</si>
  <si>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</si>
  <si>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</si>
  <si>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</si>
  <si>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</si>
  <si>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</si>
  <si>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</si>
  <si>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</si>
  <si>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</si>
  <si>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</si>
  <si>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</si>
  <si>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</si>
  <si>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</si>
  <si>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</si>
  <si>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</si>
  <si>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</si>
  <si>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</si>
  <si>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</si>
  <si>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</si>
  <si>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</si>
  <si>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</si>
  <si>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</si>
  <si>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</si>
  <si>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</si>
  <si>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</si>
  <si>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</si>
  <si>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</si>
  <si>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</si>
  <si>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</si>
  <si>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</si>
  <si>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</si>
  <si>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</si>
  <si>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</si>
  <si>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</si>
  <si>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</si>
  <si>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</si>
  <si>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</si>
  <si>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</si>
  <si>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</si>
  <si>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</si>
  <si>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</si>
  <si>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</si>
  <si>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</si>
  <si>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</si>
  <si>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</si>
  <si>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</si>
  <si>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</si>
  <si>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</si>
  <si>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</si>
  <si>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</si>
  <si>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</si>
  <si>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</si>
  <si>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</si>
  <si>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</si>
  <si>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</si>
  <si>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</si>
  <si>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</si>
  <si>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</si>
  <si>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</si>
  <si>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</si>
  <si>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</si>
  <si>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</si>
  <si>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</si>
  <si>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</si>
  <si>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</si>
  <si>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</si>
  <si>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</si>
  <si>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</si>
  <si>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</si>
  <si>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</si>
  <si>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</si>
  <si>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</si>
  <si>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</si>
  <si>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</si>
  <si>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</si>
  <si>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</si>
  <si>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</si>
  <si>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</si>
  <si>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</si>
  <si>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</si>
  <si>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</si>
  <si>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</si>
  <si>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</si>
  <si>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</si>
  <si>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</si>
  <si>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</si>
  <si>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</si>
  <si>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</si>
  <si>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</si>
  <si>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</si>
  <si>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</si>
  <si>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</si>
  <si>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</si>
  <si>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</si>
  <si>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</si>
  <si>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</si>
  <si>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</si>
  <si>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</si>
  <si>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</si>
  <si>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</si>
  <si>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</si>
  <si>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</si>
  <si>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</si>
  <si>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</si>
  <si>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</si>
  <si>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</si>
  <si>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</si>
  <si>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</si>
  <si>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</si>
  <si>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</si>
  <si>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</si>
  <si>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</si>
  <si>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</si>
  <si>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</si>
  <si>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</si>
  <si>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</si>
  <si>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</si>
  <si>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</si>
  <si>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</si>
  <si>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</si>
  <si>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</si>
  <si>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</si>
  <si>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</si>
  <si>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</si>
  <si>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</si>
  <si>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</si>
  <si>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</si>
  <si>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</si>
  <si>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</si>
  <si>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</si>
  <si>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</si>
  <si>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</si>
  <si>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</si>
  <si>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</si>
  <si>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</si>
  <si>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</si>
  <si>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</si>
  <si>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</si>
  <si>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</si>
  <si>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</si>
  <si>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</si>
  <si>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</si>
  <si>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</si>
  <si>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</si>
  <si>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</si>
  <si>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</si>
  <si>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</si>
  <si>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</si>
  <si>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</si>
  <si>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</si>
  <si>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</si>
  <si>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</si>
  <si>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</si>
  <si>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</si>
  <si>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</si>
  <si>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</si>
  <si>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</si>
  <si>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</si>
  <si>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</si>
  <si>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</si>
  <si>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</si>
  <si>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</si>
  <si>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</si>
  <si>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</si>
  <si>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</si>
  <si>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</si>
  <si>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</si>
  <si>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</si>
  <si>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</si>
  <si>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</si>
  <si>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</si>
  <si>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</si>
  <si>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</si>
  <si>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</si>
  <si>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</si>
  <si>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</si>
  <si>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</si>
  <si>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</si>
  <si>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</si>
  <si>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</si>
  <si>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</si>
  <si>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</si>
  <si>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</si>
  <si>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</si>
  <si>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</si>
  <si>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</si>
  <si>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</si>
  <si>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</si>
  <si>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</si>
  <si>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</si>
  <si>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</si>
  <si>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</si>
  <si>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</si>
  <si>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</si>
  <si>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</si>
  <si>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</si>
  <si>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</si>
  <si>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</si>
  <si>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</si>
  <si>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</si>
  <si>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</si>
  <si>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</si>
  <si>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</si>
  <si>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</si>
  <si>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</si>
  <si>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</si>
  <si>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</si>
  <si>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</si>
  <si>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</si>
  <si>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</si>
  <si>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</si>
  <si>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</si>
  <si>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</si>
  <si>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</si>
  <si>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</si>
  <si>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</si>
  <si>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</si>
  <si>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</si>
  <si>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</si>
  <si>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</si>
  <si>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</si>
  <si>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</si>
  <si>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</si>
  <si>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</si>
  <si>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</si>
  <si>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</si>
  <si>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</si>
  <si>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</si>
  <si>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</si>
  <si>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</si>
  <si>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</si>
  <si>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</si>
  <si>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</si>
  <si>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</si>
  <si>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</si>
  <si>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</si>
  <si>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</si>
  <si>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</si>
  <si>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</si>
  <si>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</si>
  <si>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</si>
  <si>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</si>
  <si>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</si>
  <si>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</si>
  <si>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</si>
  <si>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</si>
  <si>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</si>
  <si>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</si>
  <si>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</si>
  <si>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</si>
  <si>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</si>
  <si>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</si>
  <si>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</si>
  <si>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</si>
  <si>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</si>
  <si>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</si>
  <si>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</si>
  <si>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</si>
  <si>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</si>
  <si>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</si>
  <si>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</si>
  <si>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</si>
  <si>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</si>
  <si>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</si>
  <si>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</si>
  <si>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</si>
  <si>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</si>
  <si>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</si>
  <si>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</si>
  <si>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</si>
  <si>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</si>
  <si>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</si>
  <si>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</si>
  <si>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</si>
  <si>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</si>
  <si>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</si>
  <si>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</si>
  <si>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</si>
  <si>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</si>
  <si>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</si>
  <si>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</si>
  <si>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</si>
  <si>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</si>
  <si>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</si>
  <si>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</si>
  <si>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</si>
  <si>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</si>
  <si>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</si>
  <si>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</si>
  <si>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</si>
  <si>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</si>
  <si>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</si>
  <si>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</si>
  <si>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</si>
  <si>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</si>
  <si>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</si>
  <si>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</si>
  <si>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</si>
  <si>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</si>
  <si>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</si>
  <si>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</si>
  <si>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</si>
  <si>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</si>
  <si>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</si>
  <si>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</si>
  <si>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</si>
  <si>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</si>
  <si>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</si>
  <si>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</si>
  <si>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</si>
  <si>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</si>
  <si>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</si>
  <si>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</si>
  <si>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</si>
  <si>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</si>
  <si>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</si>
  <si>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</si>
  <si>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</si>
  <si>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</si>
  <si>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</si>
  <si>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</si>
  <si>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</si>
  <si>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</si>
  <si>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</si>
  <si>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</si>
  <si>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</si>
  <si>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</si>
  <si>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</si>
  <si>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</si>
  <si>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</si>
  <si>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</si>
  <si>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</si>
  <si>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</si>
  <si>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</si>
  <si>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</si>
  <si>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</si>
  <si>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</si>
  <si>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</si>
  <si>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</si>
  <si>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</si>
  <si>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</si>
  <si>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</si>
  <si>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</si>
  <si>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</si>
  <si>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</si>
  <si>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</si>
  <si>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</si>
  <si>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</si>
  <si>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</si>
  <si>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</si>
  <si>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</si>
  <si>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</si>
  <si>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</si>
  <si>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</si>
  <si>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</si>
  <si>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</si>
  <si>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</si>
  <si>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</si>
  <si>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</si>
  <si>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</si>
  <si>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</si>
  <si>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</si>
  <si>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</si>
  <si>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</si>
  <si>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</si>
  <si>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</si>
  <si>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</si>
  <si>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</si>
  <si>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</si>
  <si>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</si>
  <si>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</si>
  <si>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</si>
  <si>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</si>
  <si>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</si>
  <si>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</si>
  <si>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</si>
  <si>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</si>
  <si>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</si>
  <si>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</si>
  <si>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</si>
  <si>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</si>
  <si>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</si>
  <si>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</si>
  <si>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</si>
  <si>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</si>
  <si>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</si>
  <si>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</si>
  <si>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</si>
  <si>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</si>
  <si>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</si>
  <si>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</si>
  <si>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</si>
  <si>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</si>
  <si>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</si>
  <si>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</si>
  <si>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</si>
  <si>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</si>
  <si>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</si>
  <si>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</si>
  <si>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</si>
  <si>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</si>
  <si>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</si>
  <si>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</si>
  <si>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</si>
  <si>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</si>
  <si>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</si>
  <si>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</si>
  <si>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</si>
  <si>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</si>
  <si>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</si>
  <si>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</si>
  <si>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</si>
  <si>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</si>
  <si>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</si>
  <si>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</si>
  <si>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</si>
  <si>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</si>
  <si>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</si>
  <si>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</si>
  <si>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</si>
  <si>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</si>
  <si>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</si>
  <si>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</si>
  <si>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</si>
  <si>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</si>
  <si>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</si>
  <si>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</si>
  <si>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</si>
  <si>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</si>
  <si>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</si>
  <si>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</si>
  <si>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</si>
  <si>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</si>
  <si>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</si>
  <si>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</si>
  <si>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</si>
  <si>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</si>
  <si>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</si>
  <si>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</si>
  <si>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</si>
  <si>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</si>
  <si>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</si>
  <si>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</si>
  <si>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</si>
  <si>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</si>
  <si>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</si>
  <si>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</si>
  <si>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</si>
  <si>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</si>
  <si>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</si>
  <si>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</si>
  <si>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</si>
  <si>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</si>
  <si>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</si>
  <si>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</si>
  <si>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</si>
  <si>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</si>
  <si>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</si>
  <si>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</si>
  <si>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</si>
  <si>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</si>
  <si>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</si>
  <si>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</si>
  <si>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</si>
  <si>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</si>
  <si>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</si>
  <si>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</si>
  <si>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</si>
  <si>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</si>
  <si>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</si>
  <si>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</si>
  <si>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</si>
  <si>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</si>
  <si>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</si>
  <si>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</si>
  <si>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</si>
  <si>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</si>
  <si>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</si>
  <si>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</si>
  <si>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</si>
  <si>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</si>
  <si>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</si>
  <si>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</si>
  <si>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</si>
  <si>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</si>
  <si>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</si>
  <si>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</si>
  <si>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</si>
  <si>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</si>
  <si>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</si>
  <si>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</si>
  <si>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</si>
  <si>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</si>
  <si>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</si>
  <si>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</si>
  <si>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</si>
  <si>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</si>
  <si>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</si>
  <si>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</si>
  <si>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</si>
  <si>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</si>
  <si>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</si>
  <si>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</si>
  <si>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</si>
  <si>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</si>
  <si>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</si>
  <si>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</si>
  <si>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</si>
  <si>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</si>
  <si>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</si>
  <si>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</si>
  <si>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</si>
  <si>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</si>
  <si>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</si>
  <si>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</si>
  <si>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</si>
  <si>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</si>
  <si>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</si>
  <si>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</si>
  <si>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</si>
  <si>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</si>
  <si>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</si>
  <si>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</si>
  <si>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</si>
  <si>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</si>
  <si>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</si>
  <si>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</si>
  <si>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</si>
  <si>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</si>
  <si>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</si>
  <si>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</si>
  <si>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</si>
  <si>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</si>
  <si>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</si>
  <si>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</si>
  <si>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</si>
  <si>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</si>
  <si>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</si>
  <si>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</si>
  <si>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</si>
  <si>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</si>
  <si>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</si>
  <si>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</si>
  <si>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</si>
  <si>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</si>
  <si>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</si>
  <si>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</si>
  <si>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</si>
  <si>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</si>
  <si>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</si>
  <si>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</si>
  <si>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</si>
  <si>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</si>
  <si>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</si>
  <si>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</si>
  <si>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</si>
  <si>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</si>
  <si>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</si>
  <si>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</si>
  <si>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</si>
  <si>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</si>
  <si>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</si>
  <si>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</si>
  <si>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</si>
  <si>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</si>
  <si>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</si>
  <si>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</si>
  <si>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</si>
  <si>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</si>
  <si>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</si>
  <si>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</si>
  <si>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</si>
  <si>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</si>
  <si>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</si>
  <si>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</si>
  <si>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</si>
  <si>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</si>
  <si>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</si>
  <si>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</si>
  <si>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</si>
  <si>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</si>
  <si>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</si>
  <si>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</si>
  <si>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</si>
  <si>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</si>
  <si>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</si>
  <si>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</si>
  <si>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</si>
  <si>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</si>
  <si>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</si>
  <si>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</si>
  <si>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</si>
  <si>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</si>
  <si>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</si>
  <si>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</si>
  <si>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</si>
  <si>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</si>
  <si>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</si>
  <si>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</si>
  <si>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</si>
  <si>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</si>
  <si>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</si>
  <si>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</si>
  <si>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</si>
  <si>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</si>
  <si>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</si>
  <si>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</si>
  <si>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</si>
  <si>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</si>
  <si>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</si>
  <si>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</si>
  <si>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</si>
  <si>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</si>
  <si>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</si>
  <si>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</si>
  <si>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</si>
  <si>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</si>
  <si>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</si>
  <si>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</si>
  <si>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</si>
  <si>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</si>
  <si>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</si>
  <si>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</si>
  <si>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</si>
  <si>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</si>
  <si>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</si>
  <si>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</si>
  <si>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</si>
  <si>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</si>
  <si>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</si>
  <si>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</si>
  <si>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</si>
  <si>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</si>
  <si>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</si>
  <si>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</si>
  <si>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</si>
  <si>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</si>
  <si>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</si>
  <si>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</si>
  <si>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</si>
  <si>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</si>
  <si>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</si>
  <si>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</si>
  <si>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</si>
  <si>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</si>
  <si>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</si>
  <si>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</si>
  <si>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</si>
  <si>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</si>
  <si>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</si>
  <si>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</si>
  <si>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</si>
  <si>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</si>
  <si>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</si>
  <si>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</si>
  <si>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</si>
  <si>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</si>
  <si>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</si>
  <si>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</si>
  <si>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</si>
  <si>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</si>
  <si>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</si>
  <si>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</si>
  <si>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</si>
  <si>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</si>
  <si>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</si>
  <si>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</si>
  <si>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</si>
  <si>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</si>
  <si>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</si>
  <si>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</si>
  <si>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</si>
  <si>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</si>
  <si>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</si>
  <si>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</si>
  <si>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</si>
  <si>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</si>
  <si>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</si>
  <si>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</si>
  <si>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</si>
  <si>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</si>
  <si>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</si>
  <si>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</si>
  <si>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</si>
  <si>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</si>
  <si>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</si>
  <si>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</si>
  <si>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</si>
  <si>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</si>
  <si>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</si>
  <si>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</si>
  <si>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</si>
  <si>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</si>
  <si>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</si>
  <si>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</si>
  <si>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</si>
  <si>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</si>
  <si>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</si>
  <si>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</si>
  <si>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</si>
  <si>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</si>
  <si>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</si>
  <si>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</si>
  <si>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</si>
  <si>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</si>
  <si>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</si>
  <si>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</si>
  <si>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</si>
  <si>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</si>
  <si>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</si>
  <si>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</si>
  <si>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</si>
  <si>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</si>
  <si>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</si>
  <si>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</si>
  <si>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</si>
  <si>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</si>
  <si>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</si>
  <si>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</si>
  <si>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</si>
  <si>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</si>
  <si>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</si>
  <si>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</si>
  <si>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</si>
  <si>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</si>
  <si>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</si>
  <si>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</si>
  <si>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</si>
  <si>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</si>
  <si>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</si>
  <si>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</si>
  <si>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</si>
  <si>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</si>
  <si>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</si>
  <si>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</si>
  <si>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</si>
  <si>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</si>
  <si>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</si>
  <si>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</si>
  <si>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</si>
  <si>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</si>
  <si>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</si>
  <si>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</si>
  <si>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</si>
  <si>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</si>
  <si>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</si>
  <si>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</si>
  <si>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</si>
  <si>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</si>
  <si>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</si>
  <si>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</si>
  <si>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</si>
  <si>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</si>
  <si>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</si>
  <si>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</si>
  <si>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</si>
  <si>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</si>
  <si>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</si>
  <si>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</si>
  <si>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</si>
  <si>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</si>
  <si>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</si>
  <si>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</si>
  <si>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</si>
  <si>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</si>
  <si>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</si>
  <si>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</si>
  <si>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</si>
  <si>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</si>
  <si>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</si>
  <si>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</si>
  <si>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</si>
  <si>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</si>
  <si>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</si>
  <si>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</si>
  <si>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</si>
  <si>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</si>
  <si>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</si>
  <si>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</si>
  <si>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</si>
  <si>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</si>
  <si>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</si>
  <si>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</si>
  <si>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</si>
  <si>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</si>
  <si>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</si>
  <si>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</si>
  <si>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</si>
  <si>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</si>
  <si>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</si>
  <si>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</si>
  <si>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</si>
  <si>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</si>
  <si>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</si>
  <si>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</si>
  <si>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</si>
  <si>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</si>
  <si>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</si>
  <si>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</si>
  <si>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</si>
  <si>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</si>
  <si>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</si>
  <si>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</si>
  <si>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</si>
  <si>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</si>
  <si>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</si>
  <si>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</si>
  <si>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</si>
  <si>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</si>
  <si>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</si>
  <si>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</si>
  <si>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</si>
  <si>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</si>
  <si>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</si>
  <si>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</si>
  <si>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</si>
  <si>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</si>
  <si>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</si>
  <si>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</si>
  <si>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</si>
  <si>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</si>
  <si>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</si>
  <si>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</si>
  <si>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</si>
  <si>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</si>
  <si>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</si>
  <si>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</si>
  <si>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</si>
  <si>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</si>
  <si>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</si>
  <si>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</si>
  <si>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</si>
  <si>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</si>
  <si>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</si>
  <si>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</si>
  <si>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</si>
  <si>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</si>
  <si>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</si>
  <si>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</si>
  <si>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</si>
  <si>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</si>
  <si>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</si>
  <si>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</si>
  <si>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</si>
  <si>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</si>
  <si>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</si>
  <si>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</si>
  <si>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</si>
  <si>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</si>
  <si>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</si>
  <si>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</si>
  <si>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</si>
  <si>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</si>
  <si>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</si>
  <si>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</si>
  <si>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</si>
  <si>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</si>
  <si>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</si>
  <si>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</si>
  <si>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</si>
  <si>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</si>
  <si>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</si>
  <si>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</si>
  <si>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</si>
  <si>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</si>
  <si>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</si>
  <si>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</si>
  <si>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</si>
  <si>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</si>
  <si>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</si>
  <si>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</si>
  <si>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</si>
  <si>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</si>
  <si>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</si>
  <si>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</si>
  <si>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</si>
  <si>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</si>
  <si>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</si>
  <si>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</si>
  <si>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</si>
  <si>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</si>
  <si>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</si>
  <si>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</si>
  <si>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</si>
  <si>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</si>
  <si>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</si>
  <si>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</si>
  <si>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</si>
  <si>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</si>
  <si>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</si>
  <si>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</si>
  <si>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</si>
  <si>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</si>
  <si>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</si>
  <si>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</si>
  <si>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</si>
  <si>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</si>
  <si>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</si>
  <si>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</si>
  <si>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</si>
  <si>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</si>
  <si>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</si>
  <si>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</si>
  <si>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</si>
  <si>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</si>
  <si>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</si>
  <si>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</si>
  <si>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</si>
  <si>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</si>
  <si>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</si>
  <si>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</si>
  <si>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</si>
  <si>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</si>
  <si>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</si>
  <si>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</si>
  <si>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</si>
  <si>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</si>
  <si>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</si>
  <si>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</si>
  <si>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</si>
  <si>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</si>
  <si>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</si>
  <si>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</si>
  <si>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</si>
  <si>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</si>
  <si>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</si>
  <si>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</si>
  <si>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</si>
  <si>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</si>
  <si>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</si>
  <si>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</si>
  <si>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</si>
  <si>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</si>
  <si>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</si>
  <si>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</si>
  <si>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</si>
  <si>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</si>
  <si>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</si>
  <si>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</si>
  <si>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</si>
  <si>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</si>
  <si>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</si>
  <si>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</si>
  <si>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</si>
  <si>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</si>
  <si>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</si>
  <si>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</si>
  <si>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</si>
  <si>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</si>
  <si>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</si>
  <si>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</si>
  <si>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</si>
  <si>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</si>
  <si>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</si>
  <si>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</si>
  <si>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</si>
  <si>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</si>
  <si>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</si>
  <si>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</si>
  <si>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</si>
  <si>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</si>
  <si>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</si>
  <si>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</si>
  <si>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</si>
  <si>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</si>
  <si>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</si>
  <si>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</si>
  <si>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</si>
  <si>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</si>
  <si>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</si>
  <si>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</si>
  <si>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</si>
  <si>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</si>
  <si>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</si>
  <si>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</si>
  <si>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</si>
  <si>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</si>
  <si>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</si>
  <si>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</si>
  <si>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</si>
  <si>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</si>
  <si>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</si>
  <si>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</si>
  <si>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</si>
  <si>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</si>
  <si>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</si>
  <si>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</si>
  <si>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</si>
  <si>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</si>
  <si>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</si>
  <si>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</si>
  <si>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</si>
  <si>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</si>
  <si>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</si>
  <si>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</si>
  <si>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</si>
  <si>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</si>
  <si>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</si>
  <si>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</si>
  <si>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</si>
  <si>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</si>
  <si>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</si>
  <si>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</si>
  <si>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</si>
  <si>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</si>
  <si>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</si>
  <si>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</si>
  <si>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</si>
  <si>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</si>
  <si>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</si>
  <si>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</si>
  <si>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</si>
  <si>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</si>
  <si>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</si>
  <si>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</si>
  <si>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</si>
  <si>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</si>
  <si>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</si>
  <si>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</si>
  <si>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</si>
  <si>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</si>
  <si>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</si>
  <si>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</si>
  <si>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</si>
  <si>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</si>
  <si>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</si>
  <si>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</si>
  <si>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</si>
  <si>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</si>
  <si>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</si>
  <si>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</si>
  <si>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</si>
  <si>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</si>
  <si>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</si>
  <si>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</si>
  <si>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</si>
  <si>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</si>
  <si>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</si>
  <si>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</si>
  <si>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</si>
  <si>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</si>
  <si>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</si>
  <si>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</si>
  <si>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</si>
  <si>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</si>
  <si>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</si>
  <si>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</si>
  <si>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</si>
  <si>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</si>
  <si>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</si>
  <si>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</si>
  <si>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</si>
  <si>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</si>
  <si>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</si>
  <si>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</si>
  <si>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</si>
  <si>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</si>
  <si>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</si>
  <si>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</si>
  <si>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</si>
  <si>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</si>
  <si>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</si>
  <si>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</si>
  <si>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</si>
  <si>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</si>
  <si>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</si>
  <si>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</si>
  <si>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</si>
  <si>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</si>
  <si>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</si>
  <si>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</si>
  <si>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</si>
  <si>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</si>
  <si>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</si>
  <si>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</si>
  <si>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</si>
  <si>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</si>
  <si>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</si>
  <si>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</si>
  <si>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</si>
  <si>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</si>
  <si>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</si>
  <si>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</si>
  <si>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</si>
  <si>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</si>
  <si>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</si>
  <si>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</si>
  <si>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</si>
  <si>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</si>
  <si>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</si>
  <si>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</si>
  <si>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</si>
  <si>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</si>
  <si>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</si>
  <si>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</si>
  <si>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</si>
  <si>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</si>
  <si>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</si>
  <si>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</si>
  <si>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</si>
  <si>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</si>
  <si>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</si>
  <si>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</si>
  <si>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</si>
  <si>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</si>
  <si>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</si>
  <si>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</si>
  <si>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</si>
  <si>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</si>
  <si>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</si>
  <si>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</si>
  <si>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</si>
  <si>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</si>
  <si>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</si>
  <si>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</si>
  <si>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</si>
  <si>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</si>
  <si>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</si>
  <si>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</si>
  <si>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</si>
  <si>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</si>
  <si>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</si>
  <si>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</si>
  <si>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</si>
  <si>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</si>
  <si>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</si>
  <si>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</si>
  <si>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</si>
  <si>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</si>
  <si>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</si>
  <si>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</si>
  <si>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</si>
  <si>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</si>
  <si>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</si>
  <si>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</si>
  <si>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</si>
  <si>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</si>
  <si>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</si>
  <si>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</si>
  <si>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</si>
  <si>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</si>
  <si>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</si>
  <si>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</si>
  <si>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</si>
  <si>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</si>
  <si>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</si>
  <si>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</si>
  <si>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</si>
  <si>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</si>
  <si>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</si>
  <si>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</si>
  <si>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</si>
  <si>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</si>
  <si>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</si>
  <si>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</si>
  <si>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</si>
  <si>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</si>
  <si>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</si>
  <si>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</si>
  <si>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</si>
  <si>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</si>
  <si>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</si>
  <si>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</si>
  <si>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</si>
  <si>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</si>
  <si>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</si>
  <si>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</si>
  <si>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</si>
  <si>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</si>
  <si>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</si>
  <si>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</si>
  <si>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</si>
  <si>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</si>
  <si>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</si>
  <si>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</si>
  <si>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</si>
  <si>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</si>
  <si>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</si>
  <si>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</si>
  <si>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</si>
  <si>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</si>
  <si>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</si>
  <si>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</si>
  <si>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</si>
  <si>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</si>
  <si>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</si>
  <si>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</si>
  <si>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</si>
  <si>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</si>
  <si>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</si>
  <si>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</si>
  <si>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</si>
  <si>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</si>
  <si>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</si>
  <si>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</si>
  <si>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</si>
  <si>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</si>
  <si>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</si>
  <si>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</si>
  <si>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</si>
  <si>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</si>
  <si>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</si>
  <si>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</si>
  <si>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</si>
  <si>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</si>
  <si>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</si>
  <si>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</si>
  <si>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</si>
  <si>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</si>
  <si>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</si>
  <si>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</si>
  <si>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</si>
  <si>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</si>
  <si>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</si>
  <si>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</si>
  <si>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</si>
  <si>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</si>
  <si>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</si>
  <si>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</si>
  <si>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</si>
  <si>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</si>
  <si>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</si>
  <si>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</si>
  <si>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</si>
  <si>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</si>
  <si>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</si>
  <si>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</si>
  <si>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</si>
  <si>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</si>
  <si>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</si>
  <si>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</si>
  <si>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</si>
  <si>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</si>
  <si>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</si>
  <si>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</si>
  <si>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</si>
  <si>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</si>
  <si>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</si>
  <si>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</si>
  <si>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</si>
  <si>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</si>
  <si>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</si>
  <si>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</si>
  <si>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</si>
  <si>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</si>
  <si>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</si>
  <si>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</si>
  <si>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</si>
  <si>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</si>
  <si>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</si>
  <si>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</si>
  <si>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</si>
  <si>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</si>
  <si>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</si>
  <si>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</si>
  <si>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</si>
  <si>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</si>
  <si>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</si>
  <si>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</si>
  <si>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</si>
  <si>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</si>
  <si>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</si>
  <si>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</si>
  <si>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</si>
  <si>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</si>
  <si>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</si>
  <si>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</si>
  <si>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</si>
  <si>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</si>
  <si>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</si>
  <si>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</si>
  <si>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</si>
  <si>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</si>
  <si>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</si>
  <si>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</si>
  <si>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</si>
  <si>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</si>
  <si>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</si>
  <si>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</si>
  <si>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</si>
  <si>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</si>
  <si>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</si>
  <si>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</si>
  <si>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</si>
  <si>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</si>
  <si>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</si>
  <si>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</si>
  <si>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</si>
  <si>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</si>
  <si>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</si>
  <si>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</si>
  <si>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</si>
  <si>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</si>
  <si>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</si>
  <si>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</si>
  <si>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</si>
  <si>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</si>
  <si>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</si>
  <si>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</si>
  <si>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</si>
  <si>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</si>
  <si>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</si>
  <si>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</si>
  <si>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</si>
  <si>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</si>
  <si>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</si>
  <si>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</si>
  <si>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</si>
  <si>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</si>
  <si>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</si>
  <si>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</si>
  <si>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</si>
  <si>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</si>
  <si>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</si>
  <si>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</si>
  <si>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</si>
  <si>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</si>
  <si>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</si>
  <si>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</si>
  <si>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</si>
  <si>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</si>
  <si>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</si>
  <si>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</si>
  <si>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</si>
  <si>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</si>
  <si>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</si>
  <si>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</si>
  <si>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</si>
  <si>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</si>
  <si>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</si>
  <si>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</si>
  <si>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</si>
  <si>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</si>
  <si>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</si>
  <si>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</si>
  <si>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</si>
  <si>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</si>
  <si>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</si>
  <si>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</si>
  <si>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</si>
  <si>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</si>
  <si>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</si>
  <si>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</si>
  <si>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</si>
  <si>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</si>
  <si>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</si>
  <si>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</si>
  <si>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</si>
  <si>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</si>
  <si>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</si>
  <si>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</si>
  <si>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</si>
  <si>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</si>
  <si>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</si>
  <si>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</si>
  <si>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</si>
  <si>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</si>
  <si>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</si>
  <si>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</si>
  <si>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</si>
  <si>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</si>
  <si>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</si>
  <si>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</si>
  <si>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</si>
  <si>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</si>
  <si>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</si>
  <si>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</si>
  <si>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</si>
  <si>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</si>
  <si>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</si>
  <si>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</si>
  <si>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</si>
  <si>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</si>
  <si>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</si>
  <si>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</si>
  <si>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</si>
  <si>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</si>
  <si>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</si>
  <si>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</si>
  <si>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</si>
  <si>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</si>
  <si>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</si>
  <si>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</si>
  <si>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</si>
  <si>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</si>
  <si>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</si>
  <si>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</si>
  <si>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</si>
  <si>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</si>
  <si>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</si>
  <si>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</si>
  <si>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</si>
  <si>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</si>
  <si>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</si>
  <si>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</si>
  <si>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</si>
  <si>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</si>
  <si>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</si>
  <si>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</si>
  <si>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</si>
  <si>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</si>
  <si>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</si>
  <si>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</si>
  <si>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</si>
  <si>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</si>
  <si>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</si>
  <si>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</si>
  <si>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</si>
  <si>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</si>
  <si>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</si>
  <si>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</si>
  <si>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</si>
  <si>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</si>
  <si>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</si>
  <si>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</si>
  <si>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</si>
  <si>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</si>
  <si>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</si>
  <si>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</si>
  <si>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</si>
  <si>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</si>
  <si>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</si>
  <si>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</si>
  <si>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</si>
  <si>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</si>
  <si>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</si>
  <si>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</si>
  <si>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</si>
  <si>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</si>
  <si>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</si>
  <si>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</si>
  <si>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</si>
  <si>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</si>
  <si>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</si>
  <si>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</si>
  <si>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</si>
  <si>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</si>
  <si>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</si>
  <si>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</si>
  <si>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</si>
  <si>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</si>
  <si>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</si>
  <si>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</si>
  <si>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</si>
  <si>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</si>
  <si>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</si>
  <si>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</si>
  <si>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</si>
  <si>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</si>
  <si>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</si>
  <si>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</si>
  <si>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</si>
  <si>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</si>
  <si>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</si>
  <si>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</si>
  <si>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</si>
  <si>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</si>
  <si>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</si>
  <si>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</si>
  <si>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</si>
  <si>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</si>
  <si>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</si>
  <si>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</si>
  <si>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</si>
  <si>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</si>
  <si>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</si>
  <si>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</si>
  <si>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</si>
  <si>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</si>
  <si>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</si>
  <si>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</si>
  <si>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</si>
  <si>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</si>
  <si>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</si>
  <si>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</si>
  <si>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</si>
  <si>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</si>
  <si>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</si>
  <si>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</si>
  <si>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</si>
  <si>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</si>
  <si>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</si>
  <si>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</si>
  <si>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</si>
  <si>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</si>
  <si>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</si>
  <si>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</si>
  <si>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</si>
  <si>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</si>
  <si>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</si>
  <si>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</si>
  <si>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</si>
  <si>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</si>
  <si>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</si>
  <si>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</si>
  <si>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</si>
  <si>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</si>
  <si>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</si>
  <si>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</si>
  <si>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</si>
  <si>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</si>
  <si>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</si>
  <si>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</si>
  <si>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</si>
  <si>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</si>
  <si>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</si>
  <si>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</si>
  <si>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</si>
  <si>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</si>
  <si>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</si>
  <si>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</si>
  <si>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</si>
  <si>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</si>
  <si>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</si>
  <si>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</si>
  <si>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</si>
  <si>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</si>
  <si>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</si>
  <si>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</si>
  <si>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</si>
  <si>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</si>
  <si>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</si>
  <si>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</si>
  <si>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</si>
  <si>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</si>
  <si>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</si>
  <si>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</si>
  <si>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</si>
  <si>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</si>
  <si>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</si>
  <si>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</si>
  <si>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</si>
  <si>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</si>
  <si>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</si>
  <si>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</si>
  <si>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</si>
  <si>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</si>
  <si>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</si>
  <si>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</si>
  <si>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</si>
  <si>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</si>
  <si>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</si>
  <si>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</si>
  <si>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</si>
  <si>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</si>
  <si>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</si>
  <si>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</si>
  <si>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</si>
  <si>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</si>
  <si>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</si>
  <si>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</si>
  <si>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</si>
  <si>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</si>
  <si>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</si>
  <si>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</si>
  <si>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</si>
  <si>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</si>
  <si>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</si>
  <si>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</si>
  <si>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</si>
  <si>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</si>
  <si>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</si>
  <si>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</si>
  <si>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</si>
  <si>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</si>
  <si>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</si>
  <si>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</si>
  <si>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</si>
  <si>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</si>
  <si>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</si>
  <si>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</si>
  <si>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</si>
  <si>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</si>
  <si>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</si>
  <si>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</si>
  <si>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</si>
  <si>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</si>
  <si>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</si>
  <si>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</si>
  <si>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</si>
  <si>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</si>
  <si>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</si>
  <si>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</si>
  <si>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</si>
  <si>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</si>
  <si>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</si>
  <si>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</si>
  <si>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</si>
  <si>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</si>
  <si>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</si>
  <si>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</si>
  <si>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</si>
  <si>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</si>
  <si>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</si>
  <si>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</si>
  <si>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</si>
  <si>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</si>
  <si>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</si>
  <si>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</si>
  <si>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</si>
  <si>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</si>
  <si>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</si>
  <si>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</si>
  <si>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</si>
  <si>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</si>
  <si>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</si>
  <si>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</si>
  <si>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</si>
  <si>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</si>
  <si>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</si>
  <si>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</si>
  <si>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</si>
  <si>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</si>
  <si>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</si>
  <si>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</si>
  <si>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</si>
  <si>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</si>
  <si>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</si>
  <si>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</si>
  <si>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</si>
  <si>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</si>
  <si>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</si>
  <si>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</si>
  <si>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</si>
  <si>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</si>
  <si>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</si>
  <si>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</si>
  <si>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</si>
  <si>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</si>
  <si>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</si>
  <si>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</si>
  <si>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</si>
  <si>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</si>
  <si>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</si>
  <si>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</si>
  <si>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</si>
  <si>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</si>
  <si>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</si>
  <si>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</si>
  <si>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</si>
  <si>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</si>
  <si>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</si>
  <si>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</si>
  <si>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</si>
  <si>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</si>
  <si>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</si>
  <si>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</si>
  <si>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</si>
  <si>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</si>
  <si>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</si>
  <si>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</si>
  <si>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</si>
  <si>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</si>
  <si>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</si>
  <si>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</si>
  <si>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</si>
  <si>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</si>
  <si>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</si>
  <si>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</si>
  <si>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</si>
  <si>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</si>
  <si>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</si>
  <si>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</si>
  <si>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</si>
  <si>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</si>
  <si>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</si>
  <si>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</si>
  <si>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</si>
  <si>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</si>
  <si>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</si>
  <si>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</si>
  <si>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</si>
  <si>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</si>
  <si>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</si>
  <si>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</si>
  <si>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</si>
  <si>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</si>
  <si>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</si>
  <si>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</si>
  <si>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</si>
  <si>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</si>
  <si>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</si>
  <si>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</si>
  <si>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</si>
  <si>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</si>
  <si>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</si>
  <si>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</si>
  <si>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</si>
  <si>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</si>
  <si>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</si>
  <si>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</si>
  <si>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</si>
  <si>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</si>
  <si>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</si>
  <si>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</si>
  <si>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</si>
  <si>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</si>
  <si>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</si>
  <si>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</si>
  <si>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</si>
  <si>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</si>
  <si>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</si>
  <si>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</si>
  <si>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</si>
  <si>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</si>
  <si>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</si>
  <si>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</si>
  <si>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</si>
  <si>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</si>
  <si>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</si>
  <si>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</si>
  <si>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</si>
  <si>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</si>
  <si>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</si>
  <si>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</si>
  <si>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</si>
  <si>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</si>
  <si>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</si>
  <si>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</si>
  <si>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</si>
  <si>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</si>
  <si>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</si>
  <si>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</si>
  <si>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</si>
  <si>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</si>
  <si>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</si>
  <si>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</si>
  <si>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</si>
  <si>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</si>
  <si>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</si>
  <si>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</si>
  <si>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</si>
  <si>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</si>
  <si>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</si>
  <si>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</si>
  <si>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</si>
  <si>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</si>
  <si>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</si>
  <si>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</si>
  <si>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</si>
  <si>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</si>
  <si>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</si>
  <si>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</si>
  <si>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</si>
  <si>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</si>
  <si>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</si>
  <si>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</si>
  <si>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</si>
  <si>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</si>
  <si>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</si>
  <si>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</si>
  <si>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</si>
  <si>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</si>
  <si>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</si>
  <si>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</si>
  <si>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</si>
  <si>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</si>
  <si>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</si>
  <si>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</si>
  <si>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</si>
  <si>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</si>
  <si>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</si>
  <si>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</si>
  <si>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</si>
  <si>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</si>
  <si>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</si>
  <si>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</si>
  <si>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</si>
  <si>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</si>
  <si>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</si>
  <si>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</si>
  <si>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</si>
  <si>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</si>
  <si>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</si>
  <si>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</si>
  <si>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</si>
  <si>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</si>
  <si>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</si>
  <si>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</si>
  <si>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</si>
  <si>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</si>
  <si>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</si>
  <si>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</si>
  <si>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</si>
  <si>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</si>
  <si>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</si>
  <si>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</si>
  <si>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</si>
  <si>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</si>
  <si>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</si>
  <si>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</si>
  <si>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</si>
  <si>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</si>
  <si>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</si>
  <si>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</si>
  <si>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</si>
  <si>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</si>
  <si>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</si>
  <si>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</si>
  <si>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</si>
  <si>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</si>
  <si>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</si>
  <si>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</si>
  <si>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</si>
  <si>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</si>
  <si>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</si>
  <si>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</si>
  <si>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</si>
  <si>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</si>
  <si>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</si>
  <si>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</si>
  <si>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</si>
  <si>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</si>
  <si>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</si>
  <si>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</si>
  <si>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</si>
  <si>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</si>
  <si>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</si>
  <si>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</si>
  <si>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</si>
  <si>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</si>
  <si>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</si>
  <si>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</si>
  <si>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</si>
  <si>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</si>
  <si>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</si>
  <si>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</si>
  <si>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</si>
  <si>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</si>
  <si>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</si>
  <si>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</si>
  <si>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</si>
  <si>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</si>
  <si>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</si>
  <si>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</si>
  <si>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</si>
  <si>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</si>
  <si>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</si>
  <si>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</si>
  <si>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</si>
  <si>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</si>
  <si>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</si>
  <si>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</si>
  <si>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</si>
  <si>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</si>
  <si>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</si>
  <si>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</si>
  <si>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</si>
  <si>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</si>
  <si>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</si>
  <si>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</si>
  <si>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</si>
  <si>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</si>
  <si>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</si>
  <si>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</si>
  <si>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</si>
  <si>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</si>
  <si>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</si>
  <si>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</si>
  <si>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</si>
  <si>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</si>
  <si>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</si>
  <si>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</si>
  <si>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</si>
  <si>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</si>
  <si>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</si>
  <si>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</si>
  <si>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</si>
  <si>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</si>
  <si>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</si>
  <si>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</si>
  <si>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</si>
  <si>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</si>
  <si>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</si>
  <si>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</si>
  <si>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</si>
  <si>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</si>
  <si>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</si>
  <si>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</si>
  <si>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</si>
  <si>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</si>
  <si>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</si>
  <si>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</si>
  <si>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</si>
  <si>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</si>
  <si>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</si>
  <si>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</si>
  <si>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</si>
  <si>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</si>
  <si>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</si>
  <si>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</si>
  <si>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</si>
  <si>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</si>
  <si>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</si>
  <si>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</si>
  <si>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</si>
  <si>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</si>
  <si>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</si>
  <si>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</si>
  <si>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</si>
  <si>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</si>
  <si>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</si>
  <si>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</si>
  <si>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</si>
  <si>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</si>
  <si>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</si>
  <si>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</si>
  <si>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</si>
  <si>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</si>
  <si>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</si>
  <si>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</si>
  <si>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</si>
  <si>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</si>
  <si>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</si>
  <si>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</si>
  <si>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</si>
  <si>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</si>
  <si>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</si>
  <si>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</si>
  <si>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</si>
  <si>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</si>
  <si>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</si>
  <si>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</si>
  <si>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</si>
  <si>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</si>
  <si>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</si>
  <si>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</si>
  <si>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</si>
  <si>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</si>
  <si>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</si>
  <si>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</si>
  <si>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</si>
  <si>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</si>
  <si>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</si>
  <si>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</si>
  <si>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</si>
  <si>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</si>
  <si>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</si>
  <si>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</si>
  <si>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</si>
  <si>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</si>
  <si>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</si>
  <si>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</si>
  <si>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</si>
  <si>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</si>
  <si>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</si>
  <si>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</si>
  <si>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</si>
  <si>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</si>
  <si>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</si>
  <si>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</si>
  <si>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</si>
  <si>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</si>
  <si>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</si>
  <si>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</si>
  <si>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</si>
  <si>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</si>
  <si>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</si>
  <si>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</si>
  <si>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</si>
  <si>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</si>
  <si>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</si>
  <si>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</si>
  <si>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</si>
  <si>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</si>
  <si>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</si>
  <si>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</si>
  <si>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</si>
  <si>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</si>
  <si>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</si>
  <si>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</si>
  <si>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</si>
  <si>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</si>
  <si>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</si>
  <si>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</si>
  <si>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</si>
  <si>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</si>
  <si>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</si>
  <si>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</si>
  <si>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</si>
  <si>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</si>
  <si>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</si>
  <si>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</si>
  <si>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</si>
  <si>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</si>
  <si>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</si>
  <si>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</si>
  <si>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</si>
  <si>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</si>
  <si>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</si>
  <si>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</si>
  <si>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</si>
  <si>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</si>
  <si>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</si>
  <si>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</si>
  <si>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</si>
  <si>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</si>
  <si>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</si>
  <si>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</si>
  <si>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</si>
  <si>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</si>
  <si>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</si>
  <si>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</si>
  <si>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</si>
  <si>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</si>
  <si>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</si>
  <si>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</si>
  <si>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</si>
  <si>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</si>
  <si>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</si>
  <si>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</si>
  <si>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</si>
  <si>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</si>
  <si>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</si>
  <si>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</si>
  <si>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</si>
  <si>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</si>
  <si>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</si>
  <si>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</si>
  <si>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</si>
  <si>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</si>
  <si>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</si>
  <si>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</si>
  <si>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</si>
  <si>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</si>
  <si>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</si>
  <si>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</si>
  <si>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</si>
  <si>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</si>
  <si>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</si>
  <si>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</si>
  <si>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</si>
  <si>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</si>
  <si>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</si>
  <si>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</si>
  <si>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</si>
  <si>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</si>
  <si>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</si>
  <si>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</si>
  <si>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</si>
  <si>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</si>
  <si>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</si>
  <si>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</si>
  <si>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</si>
  <si>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</si>
  <si>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</si>
  <si>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</si>
  <si>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</si>
  <si>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</si>
  <si>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</si>
  <si>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</si>
  <si>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</si>
  <si>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</si>
  <si>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</si>
  <si>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</si>
  <si>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</si>
  <si>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</si>
  <si>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</si>
  <si>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</si>
  <si>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</si>
  <si>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</si>
  <si>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</si>
  <si>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</si>
  <si>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</si>
  <si>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</si>
  <si>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</si>
  <si>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</si>
  <si>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</si>
  <si>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</si>
  <si>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</si>
  <si>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</si>
  <si>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</si>
  <si>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</si>
  <si>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</si>
  <si>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</si>
  <si>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</si>
  <si>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</si>
  <si>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</si>
  <si>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</si>
  <si>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</si>
  <si>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</si>
  <si>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</si>
  <si>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</si>
  <si>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</si>
  <si>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</si>
  <si>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</si>
  <si>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</si>
  <si>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</si>
  <si>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</si>
  <si>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</si>
  <si>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</si>
  <si>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</si>
  <si>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</si>
  <si>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</si>
  <si>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</si>
  <si>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</si>
  <si>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</si>
  <si>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</si>
  <si>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</si>
  <si>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</si>
  <si>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</si>
  <si>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</si>
  <si>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</si>
  <si>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</si>
  <si>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</si>
  <si>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</si>
  <si>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</si>
  <si>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</si>
  <si>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</si>
  <si>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</si>
  <si>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</si>
  <si>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</si>
  <si>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</si>
  <si>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</si>
  <si>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</si>
  <si>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</si>
  <si>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</si>
  <si>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</si>
  <si>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</si>
  <si>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</si>
  <si>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</si>
  <si>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</si>
  <si>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</si>
  <si>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</si>
  <si>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</si>
  <si>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</si>
  <si>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</si>
  <si>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</si>
  <si>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</si>
  <si>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</si>
  <si>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</si>
  <si>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</si>
  <si>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</si>
  <si>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</si>
  <si>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</si>
  <si>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</si>
  <si>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</si>
  <si>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</si>
  <si>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</si>
  <si>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</si>
  <si>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</si>
  <si>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</si>
  <si>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</si>
  <si>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</si>
  <si>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</si>
  <si>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</si>
  <si>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</si>
  <si>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</si>
  <si>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</si>
  <si>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</si>
  <si>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</si>
  <si>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</si>
  <si>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</si>
  <si>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</si>
  <si>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</si>
  <si>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</si>
  <si>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</si>
  <si>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</si>
  <si>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</si>
  <si>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</si>
  <si>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</si>
  <si>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</si>
  <si>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</si>
  <si>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</si>
  <si>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</si>
  <si>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</si>
  <si>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</si>
  <si>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</si>
  <si>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</si>
  <si>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</si>
  <si>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</si>
  <si>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</si>
  <si>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</si>
  <si>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</si>
  <si>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</si>
  <si>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</si>
  <si>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</si>
  <si>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</si>
  <si>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</si>
  <si>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</si>
  <si>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</si>
  <si>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</si>
  <si>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</si>
  <si>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</si>
  <si>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</si>
  <si>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</si>
  <si>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</si>
  <si>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</si>
  <si>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</si>
  <si>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</si>
  <si>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</si>
  <si>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</si>
  <si>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</si>
  <si>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</si>
  <si>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</si>
  <si>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</si>
  <si>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</si>
  <si>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</si>
  <si>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</si>
  <si>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</si>
  <si>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</si>
  <si>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</si>
  <si>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</si>
  <si>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</si>
  <si>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</si>
  <si>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</si>
  <si>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</si>
  <si>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</si>
  <si>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</si>
  <si>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</si>
  <si>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</si>
  <si>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</si>
  <si>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</si>
  <si>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</si>
  <si>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</si>
  <si>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</si>
  <si>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</si>
  <si>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</si>
  <si>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</si>
  <si>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</si>
  <si>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</si>
  <si>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</si>
  <si>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</si>
  <si>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</si>
  <si>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</si>
  <si>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</si>
  <si>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</si>
  <si>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</si>
  <si>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</si>
  <si>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</si>
  <si>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</si>
  <si>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</si>
  <si>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</si>
  <si>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</si>
  <si>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</si>
  <si>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</si>
  <si>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</si>
  <si>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</si>
  <si>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</si>
  <si>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</si>
  <si>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</si>
  <si>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</si>
  <si>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</si>
  <si>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</si>
  <si>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</si>
  <si>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</si>
  <si>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</si>
  <si>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</si>
  <si>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</si>
  <si>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</si>
  <si>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</si>
  <si>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</si>
  <si>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</si>
  <si>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</si>
  <si>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</si>
  <si>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</si>
  <si>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</si>
  <si>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</si>
  <si>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</si>
  <si>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</si>
  <si>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</si>
  <si>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</si>
  <si>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</si>
  <si>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</si>
  <si>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</si>
  <si>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</si>
  <si>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</si>
  <si>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</si>
  <si>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</si>
  <si>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</si>
  <si>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</si>
  <si>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</si>
  <si>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</si>
  <si>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</si>
  <si>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</si>
  <si>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</si>
  <si>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</si>
  <si>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</si>
  <si>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</si>
  <si>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</si>
  <si>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</si>
  <si>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</si>
  <si>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</si>
  <si>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</si>
  <si>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</si>
  <si>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</si>
  <si>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</si>
  <si>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</si>
  <si>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</si>
  <si>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</si>
  <si>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</si>
  <si>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</si>
  <si>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</si>
  <si>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</si>
  <si>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</si>
  <si>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</si>
  <si>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</si>
  <si>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</si>
  <si>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</si>
  <si>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</si>
  <si>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</si>
  <si>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</si>
  <si>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</si>
  <si>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</si>
  <si>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</si>
  <si>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</si>
  <si>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</si>
  <si>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</si>
  <si>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</si>
  <si>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</si>
  <si>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</si>
  <si>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</si>
  <si>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</si>
  <si>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</si>
  <si>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</si>
  <si>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</si>
  <si>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</si>
  <si>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</si>
  <si>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</si>
  <si>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</si>
  <si>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</si>
  <si>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</si>
  <si>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</si>
  <si>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</si>
  <si>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</si>
  <si>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</si>
  <si>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</si>
  <si>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</si>
  <si>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</si>
  <si>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</si>
  <si>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</si>
  <si>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</si>
  <si>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</si>
  <si>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</si>
  <si>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</si>
  <si>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</si>
  <si>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</si>
  <si>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</si>
  <si>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</si>
  <si>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</si>
  <si>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</si>
  <si>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</si>
  <si>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</si>
  <si>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</si>
  <si>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</si>
  <si>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</si>
  <si>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</si>
  <si>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</si>
  <si>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</si>
  <si>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</si>
  <si>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</si>
  <si>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</si>
  <si>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</si>
  <si>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</si>
  <si>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</si>
  <si>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</si>
  <si>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</si>
  <si>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</si>
  <si>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</si>
  <si>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</si>
  <si>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</si>
  <si>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</si>
  <si>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</si>
  <si>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</si>
  <si>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</si>
  <si>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</si>
  <si>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</si>
  <si>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</si>
  <si>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</si>
  <si>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</si>
  <si>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</si>
  <si>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</si>
  <si>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</si>
  <si>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</si>
  <si>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</si>
  <si>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</si>
  <si>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</si>
  <si>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</si>
  <si>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</si>
  <si>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</si>
  <si>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</si>
  <si>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</si>
  <si>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</si>
  <si>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</si>
  <si>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</si>
  <si>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</si>
  <si>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</si>
  <si>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</si>
  <si>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</si>
  <si>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</si>
  <si>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</si>
  <si>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</si>
  <si>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</si>
  <si>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</si>
  <si>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</si>
  <si>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</si>
  <si>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</si>
  <si>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</si>
  <si>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</si>
  <si>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</si>
  <si>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</si>
  <si>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</si>
  <si>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</si>
  <si>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</si>
  <si>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</si>
  <si>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</si>
  <si>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</si>
  <si>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</si>
  <si>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</si>
  <si>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</si>
  <si>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</si>
  <si>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</si>
  <si>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</si>
  <si>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</si>
  <si>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</si>
  <si>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</si>
  <si>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</si>
  <si>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</si>
  <si>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</si>
  <si>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</si>
  <si>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</si>
  <si>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</si>
  <si>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</si>
  <si>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</si>
  <si>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</si>
  <si>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</si>
  <si>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</si>
  <si>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</si>
  <si>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</si>
  <si>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</si>
  <si>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</si>
  <si>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</si>
  <si>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</si>
  <si>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</si>
  <si>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</si>
  <si>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</si>
  <si>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</si>
  <si>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</si>
  <si>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</si>
  <si>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</si>
  <si>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</si>
  <si>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</si>
  <si>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</si>
  <si>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</si>
  <si>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</si>
  <si>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</si>
  <si>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</si>
  <si>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</si>
  <si>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</si>
  <si>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</si>
  <si>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</si>
  <si>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</si>
  <si>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</si>
  <si>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</si>
  <si>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</si>
  <si>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</si>
  <si>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</si>
  <si>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</si>
  <si>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</si>
  <si>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</si>
  <si>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</si>
  <si>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</si>
  <si>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</si>
  <si>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</si>
  <si>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</si>
  <si>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</si>
  <si>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</si>
  <si>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</si>
  <si>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</si>
  <si>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</si>
  <si>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</si>
  <si>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</si>
  <si>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</si>
  <si>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</si>
  <si>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</si>
  <si>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</si>
  <si>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</si>
  <si>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</si>
  <si>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</si>
  <si>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</si>
  <si>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</si>
  <si>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</si>
  <si>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</si>
  <si>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</si>
  <si>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</si>
  <si>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</si>
  <si>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</si>
  <si>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</si>
  <si>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</si>
  <si>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</si>
  <si>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</si>
  <si>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</si>
  <si>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</si>
  <si>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</si>
  <si>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</si>
  <si>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</si>
  <si>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</si>
  <si>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</si>
  <si>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</si>
  <si>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</si>
  <si>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</si>
  <si>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</si>
  <si>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</si>
  <si>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</si>
  <si>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</si>
  <si>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</si>
  <si>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</si>
  <si>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</si>
  <si>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</si>
  <si>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</si>
  <si>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</si>
  <si>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</si>
  <si>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</si>
  <si>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</si>
  <si>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</si>
  <si>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</si>
  <si>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</si>
  <si>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</si>
  <si>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</si>
  <si>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</si>
  <si>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</si>
  <si>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</si>
  <si>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</si>
  <si>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</si>
  <si>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</si>
  <si>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</si>
  <si>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</si>
  <si>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</si>
  <si>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</si>
  <si>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</si>
  <si>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</si>
  <si>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</si>
  <si>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</si>
  <si>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</si>
  <si>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</si>
  <si>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</si>
  <si>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</si>
  <si>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</si>
  <si>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</si>
  <si>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</si>
  <si>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</si>
  <si>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</si>
  <si>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</si>
  <si>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</si>
  <si>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</si>
  <si>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</si>
  <si>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</si>
  <si>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</si>
  <si>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</si>
  <si>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</si>
  <si>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</si>
  <si>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</si>
  <si>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</si>
  <si>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</si>
  <si>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</si>
  <si>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</si>
  <si>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</si>
  <si>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</si>
  <si>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</si>
  <si>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</si>
  <si>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</si>
  <si>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</si>
  <si>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</si>
  <si>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</si>
  <si>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</si>
  <si>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</si>
  <si>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</si>
  <si>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</si>
  <si>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</si>
  <si>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</si>
  <si>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</si>
  <si>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</si>
  <si>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</si>
  <si>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</si>
  <si>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</si>
  <si>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</si>
  <si>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</si>
  <si>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</si>
  <si>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</si>
  <si>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</si>
  <si>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</si>
  <si>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</si>
  <si>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</si>
  <si>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</si>
  <si>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</si>
  <si>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</si>
  <si>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</si>
  <si>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</si>
  <si>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</si>
  <si>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</si>
  <si>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</si>
  <si>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</si>
  <si>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</si>
  <si>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</si>
  <si>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</si>
  <si>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</si>
  <si>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</si>
  <si>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</si>
  <si>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</si>
  <si>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</si>
  <si>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</si>
  <si>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</si>
  <si>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</si>
  <si>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</si>
  <si>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</si>
  <si>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</si>
  <si>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</si>
  <si>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</si>
  <si>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</si>
  <si>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</si>
  <si>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</si>
  <si>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</si>
  <si>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</si>
  <si>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</si>
  <si>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</si>
  <si>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</si>
  <si>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</si>
  <si>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</si>
  <si>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</si>
  <si>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</si>
  <si>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</si>
  <si>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</si>
  <si>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</si>
  <si>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</si>
  <si>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</si>
  <si>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</si>
  <si>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</si>
  <si>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</si>
  <si>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</si>
  <si>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</si>
  <si>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</si>
  <si>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</si>
  <si>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</si>
  <si>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</si>
  <si>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</si>
  <si>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</si>
  <si>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</si>
  <si>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</si>
  <si>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</si>
  <si>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</si>
  <si>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</si>
  <si>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</si>
  <si>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</si>
  <si>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</si>
  <si>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</si>
  <si>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</si>
  <si>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</si>
  <si>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</si>
  <si>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</si>
  <si>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</si>
  <si>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</si>
  <si>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</si>
  <si>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</si>
  <si>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</si>
  <si>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</si>
  <si>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</si>
  <si>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</si>
  <si>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</si>
  <si>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</si>
  <si>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</si>
  <si>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</si>
  <si>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</si>
  <si>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</si>
  <si>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</si>
  <si>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</si>
  <si>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</si>
  <si>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</si>
  <si>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</si>
  <si>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</si>
  <si>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</si>
  <si>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</si>
  <si>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</si>
  <si>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</si>
  <si>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</si>
  <si>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</si>
  <si>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</si>
  <si>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</si>
  <si>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</si>
  <si>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</si>
  <si>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</si>
  <si>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</si>
  <si>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</si>
  <si>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</si>
  <si>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</si>
  <si>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</si>
  <si>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</si>
  <si>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</si>
  <si>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</si>
  <si>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</si>
  <si>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</si>
  <si>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</si>
  <si>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</si>
  <si>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</si>
  <si>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</si>
  <si>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</si>
  <si>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</si>
  <si>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</si>
  <si>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</si>
  <si>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</si>
  <si>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</si>
  <si>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</si>
  <si>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</si>
  <si>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</si>
  <si>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</si>
  <si>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</si>
  <si>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</si>
  <si>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</si>
  <si>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</si>
  <si>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</si>
  <si>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</si>
  <si>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</si>
  <si>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</si>
  <si>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</si>
  <si>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</si>
  <si>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</si>
  <si>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</si>
  <si>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</si>
  <si>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</si>
  <si>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</si>
  <si>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</si>
  <si>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</si>
  <si>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</si>
  <si>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</si>
  <si>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</si>
  <si>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</si>
  <si>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</si>
  <si>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</si>
  <si>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</si>
  <si>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</si>
  <si>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</si>
  <si>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</si>
  <si>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</si>
  <si>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</si>
  <si>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</si>
  <si>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</si>
  <si>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</si>
  <si>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</si>
  <si>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</si>
  <si>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</si>
  <si>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</si>
  <si>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</si>
  <si>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</si>
  <si>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</si>
  <si>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</si>
  <si>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</si>
  <si>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</si>
  <si>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</si>
  <si>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</si>
  <si>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</si>
  <si>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</si>
  <si>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</si>
  <si>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</si>
  <si>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</si>
  <si>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</si>
  <si>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</si>
  <si>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</si>
  <si>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</si>
  <si>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</si>
  <si>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</si>
  <si>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</si>
  <si>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</si>
  <si>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</si>
  <si>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</si>
  <si>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</si>
  <si>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</si>
  <si>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</si>
  <si>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</si>
  <si>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</si>
  <si>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</si>
  <si>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</si>
  <si>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</si>
  <si>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</si>
  <si>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</si>
  <si>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</si>
  <si>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</si>
  <si>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</si>
  <si>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</si>
  <si>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</si>
  <si>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</si>
  <si>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</si>
  <si>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</si>
  <si>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</si>
  <si>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</si>
  <si>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</si>
  <si>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</si>
  <si>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</si>
  <si>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</si>
  <si>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</si>
  <si>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</si>
  <si>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</si>
  <si>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</si>
  <si>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</si>
  <si>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</si>
  <si>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</si>
  <si>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</si>
  <si>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</si>
  <si>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</si>
  <si>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</si>
  <si>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</si>
  <si>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</si>
  <si>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</si>
  <si>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</si>
  <si>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</si>
  <si>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</si>
  <si>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</si>
  <si>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</si>
  <si>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</si>
  <si>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</si>
  <si>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</si>
  <si>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</si>
  <si>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</si>
  <si>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</si>
  <si>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</si>
  <si>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</si>
  <si>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</si>
  <si>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</si>
  <si>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</si>
  <si>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</si>
  <si>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</si>
  <si>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</si>
  <si>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</si>
  <si>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</si>
  <si>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</si>
  <si>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</si>
  <si>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</si>
  <si>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</si>
  <si>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</si>
  <si>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</si>
  <si>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</si>
  <si>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</si>
  <si>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</si>
  <si>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</si>
  <si>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</si>
  <si>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</si>
  <si>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</si>
  <si>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</si>
  <si>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</si>
  <si>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</si>
  <si>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</si>
  <si>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</si>
  <si>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</si>
  <si>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</si>
  <si>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</si>
  <si>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</si>
  <si>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</si>
  <si>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</si>
  <si>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</si>
  <si>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</si>
  <si>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</si>
  <si>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</si>
  <si>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</si>
  <si>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</si>
  <si>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</si>
  <si>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</si>
  <si>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</si>
  <si>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</si>
  <si>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</si>
  <si>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</si>
  <si>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</si>
  <si>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</si>
  <si>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</si>
  <si>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</si>
  <si>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</si>
  <si>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</si>
  <si>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</si>
  <si>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</si>
  <si>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</si>
  <si>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</si>
  <si>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</si>
  <si>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</si>
  <si>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</si>
  <si>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</si>
  <si>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</si>
  <si>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</si>
  <si>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</si>
  <si>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</si>
  <si>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</si>
  <si>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</si>
  <si>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</si>
  <si>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</si>
  <si>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</si>
  <si>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</si>
  <si>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</si>
  <si>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</si>
  <si>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</si>
  <si>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</si>
  <si>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</si>
  <si>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</si>
  <si>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</si>
  <si>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</si>
  <si>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</si>
  <si>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</si>
  <si>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</si>
  <si>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</si>
  <si>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</si>
  <si>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</si>
  <si>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</si>
  <si>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</si>
  <si>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</si>
  <si>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</si>
  <si>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</si>
  <si>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</si>
  <si>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</si>
  <si>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</si>
  <si>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</si>
  <si>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</si>
  <si>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</si>
  <si>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</si>
  <si>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</si>
  <si>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</si>
  <si>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</si>
  <si>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</si>
  <si>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</si>
  <si>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</si>
  <si>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</si>
  <si>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</si>
  <si>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</si>
  <si>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</si>
  <si>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</si>
  <si>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</si>
  <si>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</si>
  <si>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</si>
  <si>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</si>
  <si>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</si>
  <si>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</si>
  <si>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</si>
  <si>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</si>
  <si>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</si>
  <si>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</si>
  <si>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</si>
  <si>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</si>
  <si>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</si>
  <si>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</si>
  <si>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</si>
  <si>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</si>
  <si>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</si>
  <si>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</si>
  <si>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</si>
  <si>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</si>
  <si>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</si>
  <si>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</si>
  <si>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</si>
  <si>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</si>
  <si>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</si>
  <si>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</si>
  <si>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</si>
  <si>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</si>
  <si>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</si>
  <si>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</si>
  <si>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</si>
  <si>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</si>
  <si>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</si>
  <si>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</si>
  <si>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</si>
  <si>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</si>
  <si>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</si>
  <si>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</si>
  <si>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</si>
  <si>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</si>
  <si>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</si>
  <si>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</si>
  <si>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</si>
  <si>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</si>
  <si>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</si>
  <si>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</si>
  <si>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</si>
  <si>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</si>
  <si>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</si>
  <si>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</si>
  <si>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</si>
  <si>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</si>
  <si>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</si>
  <si>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</si>
  <si>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</si>
  <si>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</si>
  <si>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</si>
  <si>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</si>
  <si>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</si>
  <si>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</si>
  <si>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</si>
  <si>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</si>
  <si>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</si>
  <si>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</si>
  <si>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</si>
  <si>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</si>
  <si>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</si>
  <si>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</si>
  <si>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</si>
  <si>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</si>
  <si>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</si>
  <si>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</si>
  <si>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</si>
  <si>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</si>
  <si>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</si>
  <si>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</si>
  <si>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</si>
  <si>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</si>
  <si>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</si>
  <si>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</si>
  <si>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</si>
  <si>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</si>
  <si>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</si>
  <si>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</si>
  <si>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</si>
  <si>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</si>
  <si>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</si>
  <si>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</si>
  <si>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</si>
  <si>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</si>
  <si>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</si>
  <si>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</si>
  <si>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</si>
  <si>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</si>
  <si>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</si>
  <si>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</si>
  <si>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</si>
  <si>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</si>
  <si>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</si>
  <si>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</si>
  <si>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</si>
  <si>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</si>
  <si>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</si>
  <si>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</si>
  <si>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</si>
  <si>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</si>
  <si>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</si>
  <si>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</si>
  <si>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</si>
  <si>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</si>
  <si>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</si>
  <si>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</si>
  <si>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</si>
  <si>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</si>
  <si>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</si>
  <si>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</si>
  <si>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</si>
  <si>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</si>
  <si>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</si>
  <si>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</si>
  <si>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</si>
  <si>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</si>
  <si>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</si>
  <si>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</si>
  <si>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</si>
  <si>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</si>
  <si>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</si>
  <si>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</si>
  <si>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</si>
  <si>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</si>
  <si>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</si>
  <si>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</si>
  <si>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</si>
  <si>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</si>
  <si>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</si>
  <si>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</si>
  <si>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</si>
  <si>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</si>
  <si>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</si>
  <si>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</si>
  <si>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</si>
  <si>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</si>
  <si>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</si>
  <si>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</si>
  <si>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</si>
  <si>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</si>
  <si>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</si>
  <si>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</si>
  <si>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</si>
  <si>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</si>
  <si>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</si>
  <si>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</si>
  <si>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</si>
  <si>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</si>
  <si>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</si>
  <si>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</si>
  <si>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</si>
  <si>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</si>
  <si>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</si>
  <si>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</si>
  <si>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</si>
  <si>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</si>
  <si>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</si>
  <si>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</si>
  <si>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</si>
  <si>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</si>
  <si>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</si>
  <si>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</si>
  <si>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</si>
  <si>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</si>
  <si>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</si>
  <si>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</si>
  <si>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</si>
  <si>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</si>
  <si>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</si>
  <si>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</si>
  <si>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</si>
  <si>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</si>
  <si>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</si>
  <si>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</si>
  <si>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</si>
  <si>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</si>
  <si>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</si>
  <si>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</si>
  <si>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</si>
  <si>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</si>
  <si>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</si>
  <si>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</si>
  <si>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</si>
  <si>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</si>
  <si>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</si>
  <si>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</si>
  <si>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</si>
  <si>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</si>
  <si>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</si>
  <si>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</si>
  <si>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</si>
  <si>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</si>
  <si>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</si>
  <si>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</si>
  <si>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</si>
  <si>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</si>
  <si>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</si>
  <si>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</si>
  <si>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</si>
  <si>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</si>
  <si>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</si>
  <si>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</si>
  <si>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</si>
  <si>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</si>
  <si>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</si>
  <si>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</si>
  <si>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</si>
  <si>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</si>
  <si>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</si>
  <si>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</si>
  <si>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</si>
  <si>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</si>
  <si>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</si>
  <si>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</si>
  <si>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</si>
  <si>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</si>
  <si>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</si>
  <si>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</si>
  <si>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</si>
  <si>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</si>
  <si>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</si>
  <si>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</si>
  <si>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</si>
  <si>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</si>
  <si>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</si>
  <si>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</si>
  <si>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</si>
  <si>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</si>
  <si>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</si>
  <si>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</si>
  <si>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</si>
  <si>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</si>
  <si>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</si>
  <si>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</si>
  <si>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</si>
  <si>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</si>
  <si>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</si>
  <si>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</si>
  <si>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</si>
  <si>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</si>
  <si>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</si>
  <si>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</si>
  <si>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</si>
  <si>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</si>
  <si>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</si>
  <si>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</si>
  <si>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</si>
  <si>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</si>
  <si>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</si>
  <si>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</si>
  <si>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</si>
  <si>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</si>
  <si>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</si>
  <si>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</si>
  <si>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</si>
  <si>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</si>
  <si>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</si>
  <si>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</si>
  <si>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</si>
  <si>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</si>
  <si>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</si>
  <si>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</si>
  <si>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</si>
  <si>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</si>
  <si>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</si>
  <si>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</si>
  <si>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</si>
  <si>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</si>
  <si>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</si>
  <si>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</si>
  <si>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</si>
  <si>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</si>
  <si>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</si>
  <si>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</si>
  <si>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</si>
  <si>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</si>
  <si>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</si>
  <si>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</si>
  <si>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</si>
  <si>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</si>
  <si>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</si>
  <si>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</si>
  <si>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</si>
  <si>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</si>
  <si>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</si>
  <si>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</si>
  <si>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</si>
  <si>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</si>
  <si>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</si>
  <si>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</si>
  <si>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</si>
  <si>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</si>
  <si>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</si>
  <si>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</si>
  <si>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</si>
  <si>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</si>
  <si>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</si>
  <si>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</si>
  <si>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</si>
  <si>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</si>
  <si>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</si>
  <si>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</si>
  <si>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</si>
  <si>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</si>
  <si>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</si>
  <si>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</si>
  <si>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</si>
  <si>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</si>
  <si>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</si>
  <si>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</si>
  <si>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</si>
  <si>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</si>
  <si>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</si>
  <si>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</si>
  <si>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</si>
  <si>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</si>
  <si>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</si>
  <si>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</si>
  <si>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</si>
  <si>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</si>
  <si>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</si>
  <si>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</si>
  <si>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</si>
  <si>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</si>
  <si>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</si>
  <si>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</si>
  <si>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</si>
  <si>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</si>
  <si>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</si>
  <si>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</si>
  <si>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</si>
  <si>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</si>
  <si>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</si>
  <si>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</si>
  <si>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</si>
  <si>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</si>
  <si>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</si>
  <si>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</si>
  <si>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</si>
  <si>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</si>
  <si>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</si>
  <si>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</si>
  <si>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</si>
  <si>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</si>
  <si>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</si>
  <si>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</si>
  <si>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</si>
  <si>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</si>
  <si>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</si>
  <si>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</si>
  <si>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</si>
  <si>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</si>
  <si>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</si>
  <si>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</si>
  <si>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</si>
  <si>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</si>
  <si>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</si>
  <si>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</si>
  <si>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</si>
  <si>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</si>
  <si>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</si>
  <si>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</si>
  <si>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</si>
  <si>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</si>
  <si>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</si>
  <si>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</si>
  <si>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</si>
  <si>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</si>
  <si>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</si>
  <si>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</si>
  <si>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</si>
  <si>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</si>
  <si>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</si>
  <si>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</si>
  <si>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</si>
  <si>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</si>
  <si>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</si>
  <si>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</si>
  <si>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</si>
  <si>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</si>
  <si>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</si>
  <si>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</si>
  <si>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</si>
  <si>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</si>
  <si>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</si>
  <si>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</si>
  <si>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</si>
  <si>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</si>
  <si>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</si>
  <si>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</si>
  <si>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</si>
  <si>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</si>
  <si>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</si>
  <si>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</si>
  <si>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</si>
  <si>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</si>
  <si>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</si>
  <si>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</si>
  <si>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</si>
  <si>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</si>
  <si>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</si>
  <si>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</si>
  <si>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</si>
  <si>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</si>
  <si>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</si>
  <si>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</si>
  <si>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</si>
  <si>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</si>
  <si>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</si>
  <si>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</si>
  <si>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</si>
  <si>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</si>
  <si>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</si>
  <si>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</si>
  <si>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</si>
  <si>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</si>
  <si>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</si>
  <si>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</si>
  <si>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</si>
  <si>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</si>
  <si>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</si>
  <si>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</si>
  <si>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</si>
  <si>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</si>
  <si>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</si>
  <si>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</si>
  <si>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</si>
  <si>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</si>
  <si>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</si>
  <si>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</si>
  <si>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</si>
  <si>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</si>
  <si>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</si>
  <si>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</si>
  <si>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</si>
  <si>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</si>
  <si>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</si>
  <si>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</si>
  <si>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</si>
  <si>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</si>
  <si>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</si>
  <si>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</si>
  <si>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</si>
  <si>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</si>
  <si>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</si>
  <si>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</si>
  <si>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</si>
  <si>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</si>
  <si>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</si>
  <si>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</si>
  <si>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</si>
  <si>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</si>
  <si>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</si>
  <si>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</si>
  <si>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</si>
  <si>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</si>
  <si>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</si>
  <si>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</si>
  <si>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</si>
  <si>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</si>
  <si>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</si>
  <si>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</si>
  <si>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</si>
  <si>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</si>
  <si>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</si>
  <si>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</si>
  <si>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</si>
  <si>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</si>
  <si>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</si>
  <si>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</si>
  <si>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</si>
  <si>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</si>
  <si>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</si>
  <si>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</si>
  <si>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</si>
  <si>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</si>
  <si>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</si>
  <si>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</si>
  <si>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</si>
  <si>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</si>
  <si>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</si>
  <si>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</si>
  <si>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</si>
  <si>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</si>
  <si>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</si>
  <si>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</si>
  <si>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</si>
  <si>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</si>
  <si>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</si>
  <si>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</si>
  <si>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</si>
  <si>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</si>
  <si>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</si>
  <si>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</si>
  <si>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</si>
  <si>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</si>
  <si>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</si>
  <si>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</si>
  <si>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</si>
  <si>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</si>
  <si>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</si>
  <si>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</si>
  <si>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</si>
  <si>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</si>
  <si>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</si>
  <si>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</si>
  <si>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</si>
  <si>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</si>
  <si>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</si>
  <si>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</si>
  <si>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</si>
  <si>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</si>
  <si>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</si>
  <si>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</si>
  <si>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</si>
  <si>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</si>
  <si>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</si>
  <si>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</si>
  <si>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</si>
  <si>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</si>
  <si>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</si>
  <si>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</si>
  <si>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</si>
  <si>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</si>
  <si>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</si>
  <si>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</si>
  <si>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</si>
  <si>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</si>
  <si>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</si>
  <si>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</si>
  <si>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</si>
  <si>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</si>
  <si>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</si>
  <si>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</si>
  <si>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</si>
  <si>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</si>
  <si>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</si>
  <si>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</si>
  <si>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</si>
  <si>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</si>
  <si>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</si>
  <si>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</si>
  <si>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</si>
  <si>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</si>
  <si>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</si>
  <si>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</si>
  <si>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</si>
  <si>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</si>
  <si>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</si>
  <si>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</si>
  <si>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</si>
  <si>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</si>
  <si>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</si>
  <si>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</si>
  <si>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</si>
  <si>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</si>
  <si>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</si>
  <si>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</si>
  <si>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</si>
  <si>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</si>
  <si>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</si>
  <si>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</si>
  <si>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</si>
  <si>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</si>
  <si>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</si>
  <si>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</si>
  <si>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</si>
  <si>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</si>
  <si>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</si>
  <si>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</si>
  <si>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</si>
  <si>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</si>
  <si>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</si>
  <si>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</si>
  <si>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</si>
  <si>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</si>
  <si>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</si>
  <si>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</si>
  <si>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</si>
  <si>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</si>
  <si>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</si>
  <si>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</si>
  <si>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</si>
  <si>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</si>
  <si>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</si>
  <si>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</si>
  <si>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</si>
  <si>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</si>
  <si>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</si>
  <si>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</si>
  <si>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</si>
  <si>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</si>
  <si>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</si>
  <si>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</si>
  <si>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</si>
  <si>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</si>
  <si>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</si>
  <si>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</si>
  <si>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</si>
  <si>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</si>
  <si>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</si>
  <si>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</si>
  <si>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</si>
  <si>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</si>
  <si>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</si>
  <si>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</si>
  <si>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</si>
  <si>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</si>
  <si>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</si>
  <si>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</si>
  <si>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</si>
  <si>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</si>
  <si>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</si>
  <si>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</si>
  <si>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</si>
  <si>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</si>
  <si>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</si>
  <si>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</si>
  <si>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</si>
  <si>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</si>
  <si>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</si>
  <si>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</si>
  <si>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</si>
  <si>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</si>
  <si>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</si>
  <si>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</si>
  <si>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</si>
  <si>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</si>
  <si>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</si>
  <si>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</si>
  <si>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</si>
  <si>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</si>
  <si>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</si>
  <si>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</si>
  <si>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</si>
  <si>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</si>
  <si>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</si>
  <si>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</si>
  <si>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</si>
  <si>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</si>
  <si>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</si>
  <si>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</si>
  <si>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</si>
  <si>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</si>
  <si>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</si>
  <si>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</si>
  <si>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</si>
  <si>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</si>
  <si>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</si>
  <si>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</si>
  <si>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</si>
  <si>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</si>
  <si>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</si>
  <si>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</si>
  <si>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</si>
  <si>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</si>
  <si>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</si>
  <si>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</si>
  <si>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</si>
  <si>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</si>
  <si>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</si>
  <si>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</si>
  <si>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</si>
  <si>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</si>
  <si>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</si>
  <si>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</si>
  <si>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</si>
  <si>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</si>
  <si>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</si>
  <si>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</si>
  <si>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</si>
  <si>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</si>
  <si>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</si>
  <si>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</si>
  <si>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</si>
  <si>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</si>
  <si>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</si>
  <si>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</si>
  <si>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</si>
  <si>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</si>
  <si>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</si>
  <si>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</si>
  <si>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</si>
  <si>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</si>
  <si>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</si>
  <si>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</si>
  <si>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</si>
  <si>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</si>
  <si>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</si>
  <si>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</si>
  <si>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</si>
  <si>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</si>
  <si>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</si>
  <si>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</si>
  <si>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</si>
  <si>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</si>
  <si>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</si>
  <si>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</si>
  <si>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</si>
  <si>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</si>
  <si>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</si>
  <si>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</si>
  <si>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</si>
  <si>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</si>
  <si>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</si>
  <si>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</si>
  <si>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</si>
  <si>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</si>
  <si>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</si>
  <si>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</si>
  <si>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</si>
  <si>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</si>
  <si>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</si>
  <si>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</si>
  <si>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</si>
  <si>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</si>
  <si>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</si>
  <si>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</si>
  <si>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</si>
  <si>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</si>
  <si>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</si>
  <si>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</si>
  <si>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</si>
  <si>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</si>
  <si>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</si>
  <si>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</si>
  <si>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</si>
  <si>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</si>
  <si>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</si>
  <si>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</si>
  <si>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</si>
  <si>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</si>
  <si>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</si>
  <si>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</si>
  <si>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</si>
  <si>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</si>
  <si>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</si>
  <si>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</si>
  <si>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</si>
  <si>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</si>
  <si>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</si>
  <si>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</si>
  <si>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</si>
  <si>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</si>
  <si>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</si>
  <si>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</si>
  <si>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</si>
  <si>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</si>
  <si>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</si>
  <si>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</si>
  <si>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</si>
  <si>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</si>
  <si>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</si>
  <si>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</si>
  <si>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</si>
  <si>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</si>
  <si>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</si>
  <si>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</si>
  <si>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</si>
  <si>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</si>
  <si>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</si>
  <si>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</si>
  <si>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</si>
  <si>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</si>
  <si>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</si>
  <si>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</si>
  <si>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</si>
  <si>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</si>
  <si>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</si>
  <si>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</si>
  <si>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</si>
  <si>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</si>
  <si>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</si>
  <si>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</si>
  <si>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</si>
  <si>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</si>
  <si>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</si>
  <si>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</si>
  <si>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</si>
  <si>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</si>
  <si>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</si>
  <si>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</si>
  <si>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</si>
  <si>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</si>
  <si>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</si>
  <si>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</si>
  <si>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</si>
  <si>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</si>
  <si>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</si>
  <si>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</si>
  <si>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</si>
  <si>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</si>
  <si>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</si>
  <si>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</si>
  <si>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</si>
  <si>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</si>
  <si>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</si>
  <si>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</si>
  <si>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</si>
  <si>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</si>
  <si>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</si>
  <si>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</si>
  <si>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</si>
  <si>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</si>
  <si>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</si>
  <si>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</si>
  <si>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</si>
  <si>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</si>
  <si>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</si>
  <si>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</si>
  <si>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</si>
  <si>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</si>
  <si>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</si>
  <si>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</si>
  <si>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</si>
  <si>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</si>
  <si>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</si>
  <si>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</si>
  <si>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</si>
  <si>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</si>
  <si>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</si>
  <si>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</si>
  <si>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</si>
  <si>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</si>
  <si>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</si>
  <si>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</si>
  <si>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</si>
  <si>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</si>
  <si>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</si>
  <si>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</si>
  <si>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</si>
  <si>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</si>
  <si>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</si>
  <si>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</si>
  <si>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</si>
  <si>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</si>
  <si>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</si>
  <si>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</si>
  <si>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</si>
  <si>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</si>
  <si>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</si>
  <si>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</si>
  <si>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</si>
  <si>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</si>
  <si>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</si>
  <si>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</si>
  <si>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</si>
  <si>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</si>
  <si>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</si>
  <si>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</si>
  <si>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</si>
  <si>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</si>
  <si>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</si>
  <si>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</si>
  <si>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</si>
  <si>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</si>
  <si>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</si>
  <si>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</si>
  <si>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</si>
  <si>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</si>
  <si>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</si>
  <si>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</si>
  <si>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</si>
  <si>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</si>
  <si>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</si>
  <si>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</si>
  <si>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</si>
  <si>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</si>
  <si>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</si>
  <si>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</si>
  <si>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</si>
  <si>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</si>
  <si>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</si>
  <si>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</si>
  <si>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</si>
  <si>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</si>
  <si>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</si>
  <si>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</si>
  <si>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</si>
  <si>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</si>
  <si>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</si>
  <si>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</si>
  <si>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</si>
  <si>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</si>
  <si>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</si>
  <si>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</si>
  <si>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</si>
  <si>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</si>
  <si>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</si>
  <si>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</si>
  <si>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</si>
  <si>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</si>
  <si>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</si>
  <si>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</si>
  <si>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</si>
  <si>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</si>
  <si>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</si>
  <si>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</si>
  <si>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</si>
  <si>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</si>
  <si>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</si>
  <si>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</si>
  <si>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</si>
  <si>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</si>
  <si>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</si>
  <si>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</si>
  <si>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</si>
  <si>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</si>
  <si>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</si>
  <si>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</si>
  <si>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</si>
  <si>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</si>
  <si>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</si>
  <si>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</si>
  <si>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</si>
  <si>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</si>
  <si>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</si>
  <si>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</si>
  <si>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</si>
  <si>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</si>
  <si>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</si>
  <si>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</si>
  <si>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</si>
  <si>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</si>
  <si>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</si>
  <si>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</si>
  <si>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</si>
  <si>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</si>
  <si>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</si>
  <si>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</si>
  <si>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</si>
  <si>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</si>
  <si>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</si>
  <si>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</si>
  <si>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</si>
  <si>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</si>
  <si>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</si>
  <si>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</si>
  <si>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</si>
  <si>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</si>
  <si>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</si>
  <si>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</si>
  <si>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</si>
  <si>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</si>
  <si>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</si>
  <si>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</si>
  <si>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</si>
  <si>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</si>
  <si>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</si>
  <si>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</si>
  <si>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</si>
  <si>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</si>
  <si>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</si>
  <si>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</si>
  <si>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</si>
  <si>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</si>
  <si>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</si>
  <si>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</si>
  <si>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</si>
  <si>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</si>
  <si>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</si>
  <si>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</si>
  <si>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</si>
  <si>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</si>
  <si>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</si>
  <si>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</si>
  <si>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</si>
  <si>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</si>
  <si>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</si>
  <si>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</si>
  <si>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</si>
  <si>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</si>
  <si>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</si>
  <si>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</si>
  <si>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</si>
  <si>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</si>
  <si>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</si>
  <si>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</si>
  <si>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</si>
  <si>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</si>
  <si>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</si>
  <si>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</si>
  <si>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</si>
  <si>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</si>
  <si>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</si>
  <si>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</si>
  <si>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</si>
  <si>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</si>
  <si>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</si>
  <si>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</si>
  <si>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</si>
  <si>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</si>
  <si>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</si>
  <si>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</si>
  <si>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</si>
  <si>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</si>
  <si>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</si>
  <si>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</si>
  <si>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</si>
  <si>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</si>
  <si>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</si>
  <si>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</si>
  <si>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</si>
  <si>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</si>
  <si>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</si>
  <si>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</si>
  <si>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</si>
  <si>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</si>
  <si>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</si>
  <si>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</si>
  <si>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</si>
  <si>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</si>
  <si>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</si>
  <si>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</si>
  <si>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</si>
  <si>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</si>
  <si>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</si>
  <si>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</si>
  <si>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</si>
  <si>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</si>
  <si>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</si>
  <si>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</si>
  <si>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</si>
  <si>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</si>
  <si>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</si>
  <si>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</si>
  <si>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</si>
  <si>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</si>
  <si>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</si>
  <si>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</si>
  <si>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</si>
  <si>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</si>
  <si>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</si>
  <si>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</si>
  <si>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</si>
  <si>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</si>
  <si>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</si>
  <si>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</si>
  <si>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</si>
  <si>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</si>
  <si>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</si>
  <si>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</si>
  <si>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</si>
  <si>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</si>
  <si>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</si>
  <si>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</si>
  <si>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</si>
  <si>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</si>
  <si>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</si>
  <si>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</si>
  <si>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</si>
  <si>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</si>
  <si>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</si>
  <si>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</si>
  <si>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</si>
  <si>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</si>
  <si>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</si>
  <si>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</si>
  <si>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</si>
  <si>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</si>
  <si>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</si>
  <si>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</si>
  <si>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</si>
  <si>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</si>
  <si>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</si>
  <si>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</si>
  <si>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</si>
  <si>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</si>
  <si>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</si>
  <si>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</si>
  <si>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</si>
  <si>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</si>
  <si>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</si>
  <si>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</si>
  <si>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</si>
  <si>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</si>
  <si>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</si>
  <si>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</si>
  <si>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</si>
  <si>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</si>
  <si>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</si>
  <si>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</si>
  <si>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</si>
  <si>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</si>
  <si>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</si>
  <si>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</si>
  <si>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</si>
  <si>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</si>
  <si>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</si>
  <si>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</si>
  <si>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</si>
  <si>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</si>
  <si>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</si>
  <si>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</si>
  <si>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</si>
  <si>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</si>
  <si>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</si>
  <si>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</si>
  <si>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</si>
  <si>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</si>
  <si>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</si>
  <si>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</si>
  <si>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</si>
  <si>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</si>
  <si>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</si>
  <si>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</si>
  <si>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</si>
  <si>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</si>
  <si>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</si>
  <si>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</si>
  <si>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</si>
  <si>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</si>
  <si>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</si>
  <si>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</si>
  <si>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</si>
  <si>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</si>
  <si>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</si>
  <si>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</si>
  <si>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</si>
  <si>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</si>
  <si>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</si>
  <si>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</si>
  <si>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</si>
  <si>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</si>
  <si>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</si>
  <si>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</si>
  <si>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</si>
  <si>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</si>
  <si>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</si>
  <si>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</si>
  <si>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</si>
  <si>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</si>
  <si>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</si>
  <si>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</si>
  <si>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</si>
  <si>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</si>
  <si>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</si>
  <si>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</si>
  <si>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</si>
  <si>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</si>
  <si>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</si>
  <si>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</si>
  <si>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</si>
  <si>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</si>
  <si>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</si>
  <si>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</si>
  <si>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</si>
  <si>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</si>
  <si>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</si>
  <si>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</si>
  <si>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</si>
  <si>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</si>
  <si>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</si>
  <si>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</si>
  <si>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</si>
  <si>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</si>
  <si>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</si>
  <si>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</si>
  <si>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</si>
  <si>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</si>
  <si>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</si>
  <si>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</si>
  <si>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</si>
  <si>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</si>
  <si>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</si>
  <si>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</si>
  <si>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</si>
  <si>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</si>
  <si>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</si>
  <si>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</si>
  <si>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</si>
  <si>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</si>
  <si>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</si>
  <si>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</si>
  <si>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</si>
  <si>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</si>
  <si>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</si>
  <si>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</si>
  <si>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</si>
  <si>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</si>
  <si>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</si>
  <si>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</si>
  <si>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</si>
  <si>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</si>
  <si>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</si>
  <si>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</si>
  <si>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</si>
  <si>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</si>
  <si>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</si>
  <si>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</si>
  <si>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</si>
  <si>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</si>
  <si>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</si>
  <si>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</si>
  <si>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</si>
  <si>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</si>
  <si>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</si>
  <si>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</si>
  <si>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</si>
  <si>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</si>
  <si>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</si>
  <si>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</si>
  <si>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</si>
  <si>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</si>
  <si>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</si>
  <si>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</si>
  <si>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</si>
  <si>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</si>
  <si>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</si>
  <si>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</si>
  <si>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</si>
  <si>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</si>
  <si>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</si>
  <si>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</si>
  <si>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</si>
  <si>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</si>
  <si>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</si>
  <si>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</si>
  <si>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</si>
  <si>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</si>
  <si>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</si>
  <si>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</si>
  <si>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</si>
  <si>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</si>
  <si>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</si>
  <si>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</si>
  <si>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</si>
  <si>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</si>
  <si>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</si>
  <si>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</si>
  <si>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</si>
  <si>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</si>
  <si>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</si>
  <si>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</si>
  <si>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</si>
  <si>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</si>
  <si>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</si>
  <si>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</si>
  <si>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</si>
  <si>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</si>
  <si>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</si>
  <si>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</si>
  <si>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</si>
  <si>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</si>
  <si>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</si>
  <si>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</si>
  <si>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</si>
  <si>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</si>
  <si>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</si>
  <si>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</si>
  <si>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</si>
  <si>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</si>
  <si>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</si>
  <si>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</si>
  <si>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</si>
  <si>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</si>
  <si>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</si>
  <si>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</si>
  <si>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</si>
  <si>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</si>
  <si>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</si>
  <si>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</si>
  <si>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</si>
  <si>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</si>
  <si>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</si>
  <si>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</si>
  <si>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</si>
  <si>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</si>
  <si>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</si>
  <si>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</si>
  <si>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</si>
  <si>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</si>
  <si>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</si>
  <si>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</si>
  <si>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</si>
  <si>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</si>
  <si>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</si>
  <si>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</si>
  <si>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</si>
  <si>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</si>
  <si>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</si>
  <si>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</si>
  <si>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</si>
  <si>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</si>
  <si>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</si>
  <si>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</si>
  <si>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</si>
  <si>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</si>
  <si>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</si>
  <si>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</si>
  <si>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</si>
  <si>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</si>
  <si>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</si>
  <si>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</si>
  <si>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</si>
  <si>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</si>
  <si>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</si>
  <si>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</si>
  <si>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</si>
  <si>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</si>
  <si>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</si>
  <si>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</si>
  <si>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</si>
  <si>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</si>
  <si>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</si>
  <si>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</si>
  <si>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</si>
  <si>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</si>
  <si>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</si>
  <si>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</si>
  <si>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</si>
  <si>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</si>
  <si>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</si>
  <si>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</si>
  <si>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</si>
  <si>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</si>
  <si>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</si>
  <si>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</si>
  <si>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</si>
  <si>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</si>
  <si>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</si>
  <si>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</si>
  <si>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</si>
  <si>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</si>
  <si>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</si>
  <si>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</si>
  <si>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</si>
  <si>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</si>
  <si>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</si>
  <si>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</si>
  <si>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</si>
  <si>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</si>
  <si>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</si>
  <si>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</si>
  <si>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</si>
  <si>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</si>
  <si>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</si>
  <si>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</si>
  <si>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</si>
  <si>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</si>
  <si>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</si>
  <si>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</si>
  <si>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</si>
  <si>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</si>
  <si>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</si>
  <si>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</si>
  <si>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</si>
  <si>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</si>
  <si>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</si>
  <si>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</si>
  <si>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</si>
  <si>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</si>
  <si>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</si>
  <si>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</si>
  <si>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</si>
  <si>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</si>
  <si>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</si>
  <si>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</si>
  <si>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</si>
  <si>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</si>
  <si>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</si>
  <si>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</si>
  <si>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</si>
  <si>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</si>
  <si>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</si>
  <si>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</si>
  <si>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</si>
  <si>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</si>
  <si>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</si>
  <si>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</si>
  <si>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</si>
  <si>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</si>
  <si>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</si>
  <si>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</si>
  <si>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</si>
  <si>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</si>
  <si>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</si>
  <si>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</si>
  <si>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</si>
  <si>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</si>
  <si>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</si>
  <si>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</si>
  <si>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</si>
  <si>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</si>
  <si>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</si>
  <si>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</si>
  <si>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</si>
  <si>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</si>
  <si>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</si>
  <si>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</si>
  <si>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</si>
  <si>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</si>
  <si>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</si>
  <si>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</si>
  <si>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</si>
  <si>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</si>
  <si>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</si>
  <si>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</si>
  <si>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</si>
  <si>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</si>
  <si>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</si>
  <si>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</si>
  <si>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</si>
  <si>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</si>
  <si>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</si>
  <si>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</si>
  <si>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</si>
  <si>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</si>
  <si>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</si>
  <si>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</si>
  <si>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</si>
  <si>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</si>
  <si>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</si>
  <si>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</si>
  <si>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</si>
  <si>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</si>
  <si>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</si>
  <si>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</si>
  <si>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</si>
  <si>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</si>
  <si>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</si>
  <si>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</si>
  <si>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</si>
  <si>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</si>
  <si>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</si>
  <si>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</si>
  <si>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</si>
  <si>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</si>
  <si>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</si>
  <si>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</si>
  <si>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</si>
  <si>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</si>
  <si>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</si>
  <si>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</si>
  <si>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</si>
  <si>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</si>
  <si>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</si>
  <si>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</si>
  <si>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</si>
  <si>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</si>
  <si>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</si>
  <si>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</si>
  <si>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</si>
  <si>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</si>
  <si>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</si>
  <si>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</si>
  <si>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</si>
  <si>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</si>
  <si>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</si>
  <si>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</si>
  <si>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</si>
  <si>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</si>
  <si>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</si>
  <si>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</si>
  <si>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</si>
  <si>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</si>
  <si>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</si>
  <si>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</si>
  <si>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</si>
  <si>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</si>
  <si>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</si>
  <si>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</si>
  <si>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</si>
  <si>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</si>
  <si>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</si>
  <si>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</si>
  <si>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</si>
  <si>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</si>
  <si>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</si>
  <si>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</si>
  <si>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</si>
  <si>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</si>
  <si>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</si>
  <si>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</si>
  <si>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</si>
  <si>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</si>
  <si>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</si>
  <si>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</si>
  <si>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</si>
  <si>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</si>
  <si>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</si>
  <si>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</si>
  <si>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</si>
  <si>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</si>
  <si>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</si>
  <si>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</si>
  <si>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</si>
  <si>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</si>
  <si>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</si>
  <si>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</si>
  <si>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</si>
  <si>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</si>
  <si>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</si>
  <si>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</si>
  <si>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</si>
  <si>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</si>
  <si>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</si>
  <si>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</si>
  <si>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</si>
  <si>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</si>
  <si>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</si>
  <si>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</si>
  <si>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</si>
  <si>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</si>
  <si>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</si>
  <si>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</si>
  <si>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</si>
  <si>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</si>
  <si>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</si>
  <si>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</si>
  <si>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</si>
  <si>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</si>
  <si>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</si>
  <si>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</si>
  <si>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</si>
  <si>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</si>
  <si>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</si>
  <si>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</si>
  <si>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</si>
  <si>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</si>
  <si>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</si>
  <si>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</si>
  <si>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</si>
  <si>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</si>
  <si>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</si>
  <si>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</si>
  <si>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</si>
  <si>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</si>
  <si>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</si>
  <si>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</si>
  <si>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</si>
  <si>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</si>
  <si>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</si>
  <si>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</si>
  <si>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</si>
  <si>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</si>
  <si>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</si>
  <si>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</si>
  <si>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</si>
  <si>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</si>
  <si>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</si>
  <si>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</si>
  <si>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</si>
  <si>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</si>
  <si>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</si>
  <si>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</si>
  <si>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</si>
  <si>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</si>
  <si>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</si>
  <si>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</si>
  <si>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</si>
  <si>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</si>
  <si>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</si>
  <si>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</si>
  <si>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</si>
  <si>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</si>
  <si>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</si>
  <si>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</si>
  <si>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</si>
  <si>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</si>
  <si>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</si>
  <si>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</si>
  <si>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</si>
  <si>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</si>
  <si>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</si>
  <si>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</si>
  <si>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</si>
  <si>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</si>
  <si>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</si>
  <si>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</si>
  <si>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</si>
  <si>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</si>
  <si>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</si>
  <si>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</si>
  <si>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</si>
  <si>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</si>
  <si>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</si>
  <si>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</si>
  <si>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</si>
  <si>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</si>
  <si>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</si>
  <si>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</si>
  <si>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</si>
  <si>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</si>
  <si>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</si>
  <si>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</si>
  <si>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</si>
  <si>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</si>
  <si>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</si>
  <si>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</si>
  <si>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</si>
  <si>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</si>
  <si>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</si>
  <si>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</si>
  <si>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</si>
  <si>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</si>
  <si>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</si>
  <si>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</si>
  <si>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</si>
  <si>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</si>
  <si>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</si>
  <si>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</si>
  <si>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</si>
  <si>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</si>
  <si>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</si>
  <si>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</si>
  <si>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</si>
  <si>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</si>
  <si>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</si>
  <si>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</si>
  <si>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</si>
  <si>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</si>
  <si>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</si>
  <si>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</si>
  <si>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</si>
  <si>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</si>
  <si>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</si>
  <si>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</si>
  <si>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</si>
  <si>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</si>
  <si>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</si>
  <si>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</si>
  <si>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</si>
  <si>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</si>
  <si>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</si>
  <si>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</si>
  <si>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</si>
  <si>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</si>
  <si>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</si>
  <si>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</si>
  <si>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</si>
  <si>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</si>
  <si>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</si>
  <si>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</si>
  <si>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</si>
  <si>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</si>
  <si>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</si>
  <si>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</si>
  <si>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</si>
  <si>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</si>
  <si>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</si>
  <si>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</si>
  <si>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</si>
  <si>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</si>
  <si>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</si>
  <si>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</si>
  <si>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</si>
  <si>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</si>
  <si>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</si>
  <si>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</si>
  <si>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</si>
  <si>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</si>
  <si>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</si>
  <si>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</si>
  <si>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</si>
  <si>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</si>
  <si>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</si>
  <si>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</si>
  <si>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</si>
  <si>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</si>
  <si>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</si>
  <si>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</si>
  <si>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</si>
  <si>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</si>
  <si>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</si>
  <si>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</si>
  <si>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</si>
  <si>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</si>
  <si>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</si>
  <si>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</si>
  <si>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</si>
  <si>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</si>
  <si>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</si>
  <si>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</si>
  <si>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</si>
  <si>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</si>
  <si>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</si>
  <si>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</si>
  <si>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</si>
  <si>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</si>
  <si>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</si>
  <si>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</si>
  <si>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</si>
  <si>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</si>
  <si>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</si>
  <si>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</si>
  <si>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</si>
  <si>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</si>
  <si>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</si>
  <si>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</si>
  <si>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</si>
  <si>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</si>
  <si>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</si>
  <si>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</si>
  <si>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</si>
  <si>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</si>
  <si>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</si>
  <si>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</si>
  <si>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</si>
  <si>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</si>
  <si>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</si>
  <si>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</si>
  <si>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</si>
  <si>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</si>
  <si>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</si>
  <si>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</si>
  <si>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</si>
  <si>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</si>
  <si>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</si>
  <si>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</si>
  <si>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</si>
  <si>
    <t>С изменениями и дополнениями от 31 июля 2015 года Приказ №124-П</t>
  </si>
  <si>
    <t>394-2 Т</t>
  </si>
  <si>
    <t>1073-1 Т</t>
  </si>
  <si>
    <t>1079-1 Т</t>
  </si>
  <si>
    <t>1,8,11,14,15,18,20,21,22</t>
  </si>
  <si>
    <t>1544-1 Т</t>
  </si>
  <si>
    <t>ОИН</t>
  </si>
  <si>
    <t>1545-1 Т</t>
  </si>
  <si>
    <t>1566-1 Т</t>
  </si>
  <si>
    <t>1,7,8,22</t>
  </si>
  <si>
    <t>135-2 У</t>
  </si>
  <si>
    <t>ОВХ</t>
  </si>
  <si>
    <t>1,8,12,20,21</t>
  </si>
  <si>
    <t>168-1 У</t>
  </si>
  <si>
    <t>170 У</t>
  </si>
  <si>
    <t>84.12.12.11.00.00.00</t>
  </si>
  <si>
    <t>Услуги по аттестации рабочих мест</t>
  </si>
  <si>
    <t>аттестация рабочих мест</t>
  </si>
  <si>
    <t>С момента подписания договора по декабрь 2015 года</t>
  </si>
  <si>
    <t>171 У</t>
  </si>
  <si>
    <t>Сентябрь-декабрь 2015 года</t>
  </si>
  <si>
    <t>1,11,14,15,22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</si>
</sst>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06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4" fontId="27" fillId="2" borderId="1" xfId="1" applyNumberFormat="1" applyFont="1" applyFill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19"/>
  <sheetViews>
    <sheetView tabSelected="1" view="pageBreakPreview" zoomScale="78" zoomScaleNormal="100" zoomScaleSheetLayoutView="78" workbookViewId="0">
      <pane ySplit="28" topLeftCell="A29" activePane="bottomLeft" state="frozen"/>
      <selection pane="bottomLeft" activeCell="A3" sqref="A3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304" t="s">
        <v>6351</v>
      </c>
      <c r="F3" s="304"/>
      <c r="G3" s="304"/>
      <c r="H3" s="304"/>
      <c r="I3" s="304"/>
      <c r="J3" s="304"/>
      <c r="K3" s="304"/>
      <c r="L3" s="304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305" t="s">
        <v>6352</v>
      </c>
      <c r="S5" s="305"/>
      <c r="T5" s="305"/>
      <c r="U5" s="305"/>
      <c r="V5" s="305"/>
      <c r="W5" s="305"/>
      <c r="X5" s="305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3" t="s">
        <v>6353</v>
      </c>
      <c r="S6" s="293"/>
      <c r="T6" s="293"/>
      <c r="U6" s="293"/>
      <c r="V6" s="293"/>
      <c r="W6" s="293"/>
      <c r="X6" s="293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3" t="s">
        <v>6354</v>
      </c>
      <c r="S7" s="293"/>
      <c r="T7" s="293"/>
      <c r="U7" s="293"/>
      <c r="V7" s="293"/>
      <c r="W7" s="293"/>
      <c r="X7" s="293"/>
    </row>
    <row r="8" spans="1:24" ht="21.75" customHeight="1" x14ac:dyDescent="0.25">
      <c r="A8" s="303"/>
      <c r="B8" s="303"/>
      <c r="C8" s="303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3" t="s">
        <v>6355</v>
      </c>
      <c r="S8" s="293"/>
      <c r="T8" s="293"/>
      <c r="U8" s="293"/>
      <c r="V8" s="293"/>
      <c r="W8" s="293"/>
      <c r="X8" s="293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3" t="s">
        <v>6356</v>
      </c>
      <c r="S9" s="293"/>
      <c r="T9" s="293"/>
      <c r="U9" s="293"/>
      <c r="V9" s="293"/>
      <c r="W9" s="293"/>
      <c r="X9" s="293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3" t="s">
        <v>6447</v>
      </c>
      <c r="S10" s="293"/>
      <c r="T10" s="293"/>
      <c r="U10" s="293"/>
      <c r="V10" s="293"/>
      <c r="W10" s="293"/>
      <c r="X10" s="293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3" t="s">
        <v>6448</v>
      </c>
      <c r="S11" s="293"/>
      <c r="T11" s="293"/>
      <c r="U11" s="293"/>
      <c r="V11" s="293"/>
      <c r="W11" s="293"/>
      <c r="X11" s="293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3" t="s">
        <v>6452</v>
      </c>
      <c r="S12" s="293"/>
      <c r="T12" s="293"/>
      <c r="U12" s="293"/>
      <c r="V12" s="293"/>
      <c r="W12" s="293"/>
      <c r="X12" s="293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3" t="s">
        <v>6459</v>
      </c>
      <c r="S13" s="293"/>
      <c r="T13" s="293"/>
      <c r="U13" s="293"/>
      <c r="V13" s="293"/>
      <c r="W13" s="293"/>
      <c r="X13" s="293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3" t="s">
        <v>6483</v>
      </c>
      <c r="S14" s="293"/>
      <c r="T14" s="293"/>
      <c r="U14" s="293"/>
      <c r="V14" s="293"/>
      <c r="W14" s="293"/>
      <c r="X14" s="293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3" t="s">
        <v>6484</v>
      </c>
      <c r="S15" s="293"/>
      <c r="T15" s="293"/>
      <c r="U15" s="293"/>
      <c r="V15" s="293"/>
      <c r="W15" s="293"/>
      <c r="X15" s="293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3" t="s">
        <v>6503</v>
      </c>
      <c r="S16" s="293"/>
      <c r="T16" s="293"/>
      <c r="U16" s="293"/>
      <c r="V16" s="293"/>
      <c r="W16" s="293"/>
      <c r="X16" s="293"/>
    </row>
    <row r="17" spans="1:28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3" t="s">
        <v>6510</v>
      </c>
      <c r="S17" s="293"/>
      <c r="T17" s="293"/>
      <c r="U17" s="293"/>
      <c r="V17" s="293"/>
      <c r="W17" s="293"/>
      <c r="X17" s="293"/>
    </row>
    <row r="18" spans="1:28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3" t="s">
        <v>6535</v>
      </c>
      <c r="S18" s="293"/>
      <c r="T18" s="293"/>
      <c r="U18" s="293"/>
      <c r="V18" s="293"/>
      <c r="W18" s="293"/>
      <c r="X18" s="293"/>
    </row>
    <row r="19" spans="1:28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3" t="s">
        <v>6659</v>
      </c>
      <c r="S19" s="293"/>
      <c r="T19" s="293"/>
      <c r="U19" s="293"/>
      <c r="V19" s="293"/>
      <c r="W19" s="293"/>
      <c r="X19" s="293"/>
    </row>
    <row r="20" spans="1:28" ht="15.75" x14ac:dyDescent="0.2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3" t="s">
        <v>6760</v>
      </c>
      <c r="S20" s="293"/>
      <c r="T20" s="293"/>
      <c r="U20" s="293"/>
      <c r="V20" s="293"/>
      <c r="W20" s="293"/>
      <c r="X20" s="293"/>
    </row>
    <row r="21" spans="1:28" ht="15.75" x14ac:dyDescent="0.2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3" t="s">
        <v>6772</v>
      </c>
      <c r="S21" s="293"/>
      <c r="T21" s="293"/>
      <c r="U21" s="293"/>
      <c r="V21" s="293"/>
      <c r="W21" s="293"/>
      <c r="X21" s="293"/>
    </row>
    <row r="22" spans="1:28" ht="15.75" x14ac:dyDescent="0.2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293" t="s">
        <v>6776</v>
      </c>
      <c r="S22" s="293"/>
      <c r="T22" s="293"/>
      <c r="U22" s="293"/>
      <c r="V22" s="293"/>
      <c r="W22" s="293"/>
      <c r="X22" s="293"/>
    </row>
    <row r="23" spans="1:28" ht="15.75" x14ac:dyDescent="0.25">
      <c r="A23" s="6"/>
      <c r="B23" s="10"/>
      <c r="C23" s="10"/>
      <c r="D23" s="10"/>
      <c r="E23" s="202"/>
      <c r="F23" s="202"/>
      <c r="G23" s="202"/>
      <c r="H23" s="202"/>
      <c r="I23" s="202"/>
      <c r="J23" s="202"/>
      <c r="K23" s="202"/>
      <c r="L23" s="202"/>
      <c r="M23" s="45"/>
      <c r="N23" s="45"/>
      <c r="O23" s="45"/>
      <c r="P23" s="50"/>
      <c r="Q23" s="45"/>
      <c r="R23" s="293" t="s">
        <v>6798</v>
      </c>
      <c r="S23" s="293"/>
      <c r="T23" s="293"/>
      <c r="U23" s="293"/>
      <c r="V23" s="293"/>
      <c r="W23" s="293"/>
      <c r="X23" s="293"/>
    </row>
    <row r="24" spans="1:28" ht="15.75" x14ac:dyDescent="0.25">
      <c r="A24" s="6"/>
      <c r="B24" s="10"/>
      <c r="C24" s="10"/>
      <c r="D24" s="10"/>
      <c r="E24" s="202"/>
      <c r="F24" s="202"/>
      <c r="G24" s="202"/>
      <c r="H24" s="202"/>
      <c r="I24" s="202"/>
      <c r="J24" s="202"/>
      <c r="K24" s="202"/>
      <c r="L24" s="202"/>
      <c r="M24" s="45"/>
      <c r="N24" s="45"/>
      <c r="O24" s="45"/>
      <c r="P24" s="50"/>
      <c r="Q24" s="45"/>
      <c r="R24" s="293" t="s">
        <v>6799</v>
      </c>
      <c r="S24" s="293"/>
      <c r="T24" s="293"/>
      <c r="U24" s="293"/>
      <c r="V24" s="293"/>
      <c r="W24" s="293"/>
      <c r="X24" s="293"/>
    </row>
    <row r="25" spans="1:28" ht="13.5" thickBot="1" x14ac:dyDescent="0.3">
      <c r="A25" s="6"/>
      <c r="B25" s="6"/>
      <c r="C25" s="6"/>
      <c r="D25" s="6"/>
      <c r="E25" s="6"/>
      <c r="F25" s="11"/>
      <c r="G25" s="11"/>
      <c r="H25" s="11"/>
      <c r="I25" s="11"/>
      <c r="J25" s="11"/>
      <c r="K25" s="11"/>
      <c r="L25" s="11"/>
      <c r="M25" s="6"/>
      <c r="N25" s="6"/>
      <c r="O25" s="6"/>
      <c r="P25" s="51"/>
      <c r="Q25" s="6"/>
      <c r="R25" s="6"/>
      <c r="S25" s="12"/>
      <c r="T25" s="6"/>
      <c r="U25" s="6"/>
      <c r="V25" s="6"/>
      <c r="W25" s="6"/>
      <c r="X25" s="6"/>
    </row>
    <row r="26" spans="1:28" ht="30" customHeight="1" x14ac:dyDescent="0.25">
      <c r="A26" s="294" t="s">
        <v>0</v>
      </c>
      <c r="B26" s="294" t="s">
        <v>1</v>
      </c>
      <c r="C26" s="294" t="s">
        <v>2</v>
      </c>
      <c r="D26" s="294" t="s">
        <v>3</v>
      </c>
      <c r="E26" s="294" t="s">
        <v>4</v>
      </c>
      <c r="F26" s="294" t="s">
        <v>5</v>
      </c>
      <c r="G26" s="294" t="s">
        <v>6</v>
      </c>
      <c r="H26" s="294" t="s">
        <v>7</v>
      </c>
      <c r="I26" s="294" t="s">
        <v>8</v>
      </c>
      <c r="J26" s="294" t="s">
        <v>9</v>
      </c>
      <c r="K26" s="294" t="s">
        <v>10</v>
      </c>
      <c r="L26" s="294" t="s">
        <v>11</v>
      </c>
      <c r="M26" s="294" t="s">
        <v>12</v>
      </c>
      <c r="N26" s="294" t="s">
        <v>13</v>
      </c>
      <c r="O26" s="294" t="s">
        <v>14</v>
      </c>
      <c r="P26" s="301" t="s">
        <v>15</v>
      </c>
      <c r="Q26" s="294" t="s">
        <v>16</v>
      </c>
      <c r="R26" s="294" t="s">
        <v>17</v>
      </c>
      <c r="S26" s="294" t="s">
        <v>18</v>
      </c>
      <c r="T26" s="294" t="s">
        <v>19</v>
      </c>
      <c r="U26" s="297" t="s">
        <v>20</v>
      </c>
      <c r="V26" s="294" t="s">
        <v>21</v>
      </c>
      <c r="W26" s="299" t="s">
        <v>22</v>
      </c>
      <c r="X26" s="299" t="s">
        <v>23</v>
      </c>
    </row>
    <row r="27" spans="1:28" ht="30" customHeight="1" thickBot="1" x14ac:dyDescent="0.3">
      <c r="A27" s="296"/>
      <c r="B27" s="296"/>
      <c r="C27" s="296"/>
      <c r="D27" s="296"/>
      <c r="E27" s="296"/>
      <c r="F27" s="295"/>
      <c r="G27" s="296"/>
      <c r="H27" s="296"/>
      <c r="I27" s="296"/>
      <c r="J27" s="296"/>
      <c r="K27" s="296"/>
      <c r="L27" s="296"/>
      <c r="M27" s="296"/>
      <c r="N27" s="296"/>
      <c r="O27" s="296"/>
      <c r="P27" s="302"/>
      <c r="Q27" s="296"/>
      <c r="R27" s="296"/>
      <c r="S27" s="296"/>
      <c r="T27" s="296"/>
      <c r="U27" s="298"/>
      <c r="V27" s="295"/>
      <c r="W27" s="300"/>
      <c r="X27" s="300"/>
    </row>
    <row r="28" spans="1:28" ht="14.25" thickBot="1" x14ac:dyDescent="0.3">
      <c r="A28" s="171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  <c r="J28" s="13">
        <v>10</v>
      </c>
      <c r="K28" s="13">
        <v>11</v>
      </c>
      <c r="L28" s="13">
        <v>12</v>
      </c>
      <c r="M28" s="13">
        <v>13</v>
      </c>
      <c r="N28" s="13">
        <v>14</v>
      </c>
      <c r="O28" s="13">
        <v>15</v>
      </c>
      <c r="P28" s="172">
        <v>16</v>
      </c>
      <c r="Q28" s="13">
        <v>17</v>
      </c>
      <c r="R28" s="13">
        <v>18</v>
      </c>
      <c r="S28" s="13">
        <v>19</v>
      </c>
      <c r="T28" s="13">
        <v>20</v>
      </c>
      <c r="U28" s="173">
        <v>21</v>
      </c>
      <c r="V28" s="13">
        <v>22</v>
      </c>
      <c r="W28" s="13">
        <v>23</v>
      </c>
      <c r="X28" s="13">
        <v>24</v>
      </c>
    </row>
    <row r="29" spans="1:28" x14ac:dyDescent="0.25">
      <c r="A29" s="177" t="s">
        <v>24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9"/>
      <c r="Q29" s="178"/>
      <c r="R29" s="178"/>
      <c r="S29" s="178"/>
      <c r="T29" s="178"/>
      <c r="U29" s="180"/>
      <c r="V29" s="181"/>
      <c r="W29" s="182"/>
      <c r="X29" s="182"/>
    </row>
    <row r="30" spans="1:28" s="56" customFormat="1" ht="63.75" x14ac:dyDescent="0.25">
      <c r="A30" s="53" t="s">
        <v>25</v>
      </c>
      <c r="B30" s="14" t="s">
        <v>26</v>
      </c>
      <c r="C30" s="54" t="s">
        <v>3286</v>
      </c>
      <c r="D30" s="54" t="s">
        <v>3285</v>
      </c>
      <c r="E30" s="54" t="s">
        <v>49</v>
      </c>
      <c r="F30" s="99" t="s">
        <v>3000</v>
      </c>
      <c r="G30" s="15" t="s">
        <v>1504</v>
      </c>
      <c r="H30" s="15">
        <v>0</v>
      </c>
      <c r="I30" s="16">
        <v>471010000</v>
      </c>
      <c r="J30" s="16" t="s">
        <v>46</v>
      </c>
      <c r="K30" s="15" t="s">
        <v>2277</v>
      </c>
      <c r="L30" s="15" t="s">
        <v>1531</v>
      </c>
      <c r="M30" s="15" t="s">
        <v>28</v>
      </c>
      <c r="N30" s="15" t="s">
        <v>1484</v>
      </c>
      <c r="O30" s="15" t="s">
        <v>29</v>
      </c>
      <c r="P30" s="100" t="s">
        <v>2282</v>
      </c>
      <c r="Q30" s="55" t="s">
        <v>1495</v>
      </c>
      <c r="R30" s="101">
        <v>1</v>
      </c>
      <c r="S30" s="102">
        <v>4227500</v>
      </c>
      <c r="T30" s="17">
        <f>R30*S30</f>
        <v>4227500</v>
      </c>
      <c r="U30" s="17">
        <f>T30*1.12</f>
        <v>4734800</v>
      </c>
      <c r="V30" s="18"/>
      <c r="W30" s="16">
        <v>2015</v>
      </c>
      <c r="X30" s="14"/>
      <c r="AA30" s="57"/>
      <c r="AB30" s="57"/>
    </row>
    <row r="31" spans="1:28" s="56" customFormat="1" ht="63.75" x14ac:dyDescent="0.25">
      <c r="A31" s="53" t="s">
        <v>4405</v>
      </c>
      <c r="B31" s="14" t="s">
        <v>26</v>
      </c>
      <c r="C31" s="103" t="s">
        <v>2278</v>
      </c>
      <c r="D31" s="19" t="s">
        <v>27</v>
      </c>
      <c r="E31" s="20" t="s">
        <v>50</v>
      </c>
      <c r="F31" s="20" t="s">
        <v>3001</v>
      </c>
      <c r="G31" s="15" t="s">
        <v>1504</v>
      </c>
      <c r="H31" s="15">
        <v>0</v>
      </c>
      <c r="I31" s="16">
        <v>471010000</v>
      </c>
      <c r="J31" s="16" t="s">
        <v>46</v>
      </c>
      <c r="K31" s="15" t="s">
        <v>2277</v>
      </c>
      <c r="L31" s="15" t="s">
        <v>1531</v>
      </c>
      <c r="M31" s="15" t="s">
        <v>28</v>
      </c>
      <c r="N31" s="16" t="s">
        <v>1485</v>
      </c>
      <c r="O31" s="15" t="s">
        <v>29</v>
      </c>
      <c r="P31" s="52" t="s">
        <v>2279</v>
      </c>
      <c r="Q31" s="55" t="s">
        <v>30</v>
      </c>
      <c r="R31" s="58">
        <v>250</v>
      </c>
      <c r="S31" s="21">
        <v>7556.34</v>
      </c>
      <c r="T31" s="17">
        <f t="shared" ref="T31:T94" si="0">R31*S31</f>
        <v>1889085</v>
      </c>
      <c r="U31" s="17">
        <f t="shared" ref="U31:U94" si="1">T31*1.12</f>
        <v>2115775.2000000002</v>
      </c>
      <c r="V31" s="16"/>
      <c r="W31" s="16">
        <v>2015</v>
      </c>
      <c r="X31" s="19"/>
      <c r="AA31" s="57"/>
      <c r="AB31" s="57"/>
    </row>
    <row r="32" spans="1:28" s="56" customFormat="1" ht="51" x14ac:dyDescent="0.25">
      <c r="A32" s="53" t="s">
        <v>4406</v>
      </c>
      <c r="B32" s="14" t="s">
        <v>26</v>
      </c>
      <c r="C32" s="103" t="s">
        <v>2280</v>
      </c>
      <c r="D32" s="19" t="s">
        <v>51</v>
      </c>
      <c r="E32" s="20" t="s">
        <v>52</v>
      </c>
      <c r="F32" s="20" t="s">
        <v>3002</v>
      </c>
      <c r="G32" s="15" t="s">
        <v>1504</v>
      </c>
      <c r="H32" s="15">
        <v>0</v>
      </c>
      <c r="I32" s="16">
        <v>471010000</v>
      </c>
      <c r="J32" s="16" t="s">
        <v>46</v>
      </c>
      <c r="K32" s="15" t="s">
        <v>2277</v>
      </c>
      <c r="L32" s="15" t="s">
        <v>1531</v>
      </c>
      <c r="M32" s="15" t="s">
        <v>28</v>
      </c>
      <c r="N32" s="16" t="s">
        <v>1486</v>
      </c>
      <c r="O32" s="15" t="s">
        <v>29</v>
      </c>
      <c r="P32" s="100" t="s">
        <v>2282</v>
      </c>
      <c r="Q32" s="55" t="s">
        <v>1495</v>
      </c>
      <c r="R32" s="58">
        <v>1</v>
      </c>
      <c r="S32" s="21">
        <v>2900000</v>
      </c>
      <c r="T32" s="17">
        <f t="shared" si="0"/>
        <v>2900000</v>
      </c>
      <c r="U32" s="17">
        <f t="shared" si="1"/>
        <v>3248000.0000000005</v>
      </c>
      <c r="V32" s="16"/>
      <c r="W32" s="16">
        <v>2015</v>
      </c>
      <c r="X32" s="19"/>
      <c r="AA32" s="57"/>
      <c r="AB32" s="57"/>
    </row>
    <row r="33" spans="1:28" s="56" customFormat="1" ht="51" x14ac:dyDescent="0.25">
      <c r="A33" s="53" t="s">
        <v>4407</v>
      </c>
      <c r="B33" s="14" t="s">
        <v>26</v>
      </c>
      <c r="C33" s="15" t="s">
        <v>2281</v>
      </c>
      <c r="D33" s="15" t="s">
        <v>53</v>
      </c>
      <c r="E33" s="15" t="s">
        <v>54</v>
      </c>
      <c r="F33" s="20" t="s">
        <v>3003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2277</v>
      </c>
      <c r="L33" s="15" t="s">
        <v>1531</v>
      </c>
      <c r="M33" s="15" t="s">
        <v>28</v>
      </c>
      <c r="N33" s="16" t="s">
        <v>1487</v>
      </c>
      <c r="O33" s="15" t="s">
        <v>29</v>
      </c>
      <c r="P33" s="100" t="s">
        <v>2282</v>
      </c>
      <c r="Q33" s="55" t="s">
        <v>1495</v>
      </c>
      <c r="R33" s="58">
        <v>2</v>
      </c>
      <c r="S33" s="22">
        <v>850000</v>
      </c>
      <c r="T33" s="17">
        <f t="shared" si="0"/>
        <v>1700000</v>
      </c>
      <c r="U33" s="17">
        <f t="shared" si="1"/>
        <v>1904000.0000000002</v>
      </c>
      <c r="V33" s="18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4408</v>
      </c>
      <c r="B34" s="14" t="s">
        <v>26</v>
      </c>
      <c r="C34" s="15" t="s">
        <v>2283</v>
      </c>
      <c r="D34" s="15" t="s">
        <v>53</v>
      </c>
      <c r="E34" s="15" t="s">
        <v>55</v>
      </c>
      <c r="F34" s="20" t="s">
        <v>3004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2277</v>
      </c>
      <c r="L34" s="15" t="s">
        <v>1531</v>
      </c>
      <c r="M34" s="15" t="s">
        <v>28</v>
      </c>
      <c r="N34" s="16" t="s">
        <v>1487</v>
      </c>
      <c r="O34" s="15" t="s">
        <v>29</v>
      </c>
      <c r="P34" s="100" t="s">
        <v>2282</v>
      </c>
      <c r="Q34" s="55" t="s">
        <v>1495</v>
      </c>
      <c r="R34" s="58">
        <v>2</v>
      </c>
      <c r="S34" s="22">
        <v>860000</v>
      </c>
      <c r="T34" s="17">
        <f t="shared" si="0"/>
        <v>1720000</v>
      </c>
      <c r="U34" s="17">
        <f t="shared" si="1"/>
        <v>1926400.0000000002</v>
      </c>
      <c r="V34" s="18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4409</v>
      </c>
      <c r="B35" s="14" t="s">
        <v>26</v>
      </c>
      <c r="C35" s="15" t="s">
        <v>2284</v>
      </c>
      <c r="D35" s="15" t="s">
        <v>56</v>
      </c>
      <c r="E35" s="15" t="s">
        <v>57</v>
      </c>
      <c r="F35" s="15" t="s">
        <v>58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2285</v>
      </c>
      <c r="L35" s="15" t="s">
        <v>1531</v>
      </c>
      <c r="M35" s="15" t="s">
        <v>28</v>
      </c>
      <c r="N35" s="16" t="s">
        <v>1488</v>
      </c>
      <c r="O35" s="15" t="s">
        <v>29</v>
      </c>
      <c r="P35" s="100" t="s">
        <v>2282</v>
      </c>
      <c r="Q35" s="55" t="s">
        <v>1495</v>
      </c>
      <c r="R35" s="58">
        <v>3</v>
      </c>
      <c r="S35" s="22">
        <v>459121.43</v>
      </c>
      <c r="T35" s="17">
        <f t="shared" si="0"/>
        <v>1377364.29</v>
      </c>
      <c r="U35" s="17">
        <f t="shared" si="1"/>
        <v>1542648.0048000002</v>
      </c>
      <c r="V35" s="18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4410</v>
      </c>
      <c r="B36" s="14" t="s">
        <v>26</v>
      </c>
      <c r="C36" s="15" t="s">
        <v>2284</v>
      </c>
      <c r="D36" s="15" t="s">
        <v>56</v>
      </c>
      <c r="E36" s="15" t="s">
        <v>57</v>
      </c>
      <c r="F36" s="15" t="s">
        <v>59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2286</v>
      </c>
      <c r="L36" s="15" t="s">
        <v>1531</v>
      </c>
      <c r="M36" s="15" t="s">
        <v>28</v>
      </c>
      <c r="N36" s="16" t="s">
        <v>1488</v>
      </c>
      <c r="O36" s="15" t="s">
        <v>29</v>
      </c>
      <c r="P36" s="100" t="s">
        <v>2282</v>
      </c>
      <c r="Q36" s="55" t="s">
        <v>1495</v>
      </c>
      <c r="R36" s="58">
        <v>12</v>
      </c>
      <c r="S36" s="22">
        <v>44449.11</v>
      </c>
      <c r="T36" s="17">
        <f t="shared" si="0"/>
        <v>533389.32000000007</v>
      </c>
      <c r="U36" s="17">
        <f t="shared" si="1"/>
        <v>597396.03840000008</v>
      </c>
      <c r="V36" s="18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4411</v>
      </c>
      <c r="B37" s="14" t="s">
        <v>26</v>
      </c>
      <c r="C37" s="15" t="s">
        <v>2284</v>
      </c>
      <c r="D37" s="15" t="s">
        <v>56</v>
      </c>
      <c r="E37" s="15" t="s">
        <v>57</v>
      </c>
      <c r="F37" s="15" t="s">
        <v>3005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2286</v>
      </c>
      <c r="L37" s="15" t="s">
        <v>1531</v>
      </c>
      <c r="M37" s="15" t="s">
        <v>28</v>
      </c>
      <c r="N37" s="15" t="s">
        <v>1488</v>
      </c>
      <c r="O37" s="15" t="s">
        <v>29</v>
      </c>
      <c r="P37" s="100" t="s">
        <v>2282</v>
      </c>
      <c r="Q37" s="55" t="s">
        <v>1495</v>
      </c>
      <c r="R37" s="58">
        <v>1</v>
      </c>
      <c r="S37" s="22">
        <v>203520.54</v>
      </c>
      <c r="T37" s="17">
        <f t="shared" si="0"/>
        <v>203520.54</v>
      </c>
      <c r="U37" s="17">
        <f t="shared" si="1"/>
        <v>227943.00480000002</v>
      </c>
      <c r="V37" s="15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4412</v>
      </c>
      <c r="B38" s="14" t="s">
        <v>26</v>
      </c>
      <c r="C38" s="15" t="s">
        <v>2288</v>
      </c>
      <c r="D38" s="15" t="s">
        <v>2287</v>
      </c>
      <c r="E38" s="15" t="s">
        <v>60</v>
      </c>
      <c r="F38" s="15" t="s">
        <v>3006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2277</v>
      </c>
      <c r="L38" s="15" t="s">
        <v>1531</v>
      </c>
      <c r="M38" s="15" t="s">
        <v>28</v>
      </c>
      <c r="N38" s="15" t="s">
        <v>1485</v>
      </c>
      <c r="O38" s="15" t="s">
        <v>29</v>
      </c>
      <c r="P38" s="100" t="s">
        <v>2282</v>
      </c>
      <c r="Q38" s="55" t="s">
        <v>1495</v>
      </c>
      <c r="R38" s="58">
        <v>1</v>
      </c>
      <c r="S38" s="22">
        <v>391900</v>
      </c>
      <c r="T38" s="17">
        <f t="shared" si="0"/>
        <v>391900</v>
      </c>
      <c r="U38" s="17">
        <f t="shared" si="1"/>
        <v>438928.00000000006</v>
      </c>
      <c r="V38" s="15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4413</v>
      </c>
      <c r="B39" s="14" t="s">
        <v>26</v>
      </c>
      <c r="C39" s="15" t="s">
        <v>2288</v>
      </c>
      <c r="D39" s="15" t="s">
        <v>2287</v>
      </c>
      <c r="E39" s="15" t="s">
        <v>60</v>
      </c>
      <c r="F39" s="15" t="s">
        <v>3007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2277</v>
      </c>
      <c r="L39" s="15" t="s">
        <v>1531</v>
      </c>
      <c r="M39" s="15" t="s">
        <v>28</v>
      </c>
      <c r="N39" s="15" t="s">
        <v>1485</v>
      </c>
      <c r="O39" s="15" t="s">
        <v>29</v>
      </c>
      <c r="P39" s="100" t="s">
        <v>2282</v>
      </c>
      <c r="Q39" s="55" t="s">
        <v>1495</v>
      </c>
      <c r="R39" s="58">
        <v>1</v>
      </c>
      <c r="S39" s="22">
        <v>399100</v>
      </c>
      <c r="T39" s="17">
        <f t="shared" si="0"/>
        <v>399100</v>
      </c>
      <c r="U39" s="17">
        <f t="shared" si="1"/>
        <v>446992.00000000006</v>
      </c>
      <c r="V39" s="15"/>
      <c r="W39" s="16">
        <v>2015</v>
      </c>
      <c r="X39" s="14"/>
      <c r="AA39" s="57"/>
      <c r="AB39" s="57"/>
    </row>
    <row r="40" spans="1:28" s="56" customFormat="1" ht="51" x14ac:dyDescent="0.25">
      <c r="A40" s="53" t="s">
        <v>4414</v>
      </c>
      <c r="B40" s="14" t="s">
        <v>26</v>
      </c>
      <c r="C40" s="15" t="s">
        <v>2288</v>
      </c>
      <c r="D40" s="15" t="s">
        <v>2287</v>
      </c>
      <c r="E40" s="15" t="s">
        <v>60</v>
      </c>
      <c r="F40" s="15" t="s">
        <v>3008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2277</v>
      </c>
      <c r="L40" s="15" t="s">
        <v>1531</v>
      </c>
      <c r="M40" s="15" t="s">
        <v>28</v>
      </c>
      <c r="N40" s="15" t="s">
        <v>1485</v>
      </c>
      <c r="O40" s="15" t="s">
        <v>29</v>
      </c>
      <c r="P40" s="100" t="s">
        <v>2282</v>
      </c>
      <c r="Q40" s="55" t="s">
        <v>1495</v>
      </c>
      <c r="R40" s="58">
        <v>1</v>
      </c>
      <c r="S40" s="22">
        <v>406300</v>
      </c>
      <c r="T40" s="17">
        <f t="shared" si="0"/>
        <v>406300</v>
      </c>
      <c r="U40" s="17">
        <f t="shared" si="1"/>
        <v>455056.00000000006</v>
      </c>
      <c r="V40" s="15"/>
      <c r="W40" s="16">
        <v>2015</v>
      </c>
      <c r="X40" s="14"/>
      <c r="AA40" s="57"/>
      <c r="AB40" s="57"/>
    </row>
    <row r="41" spans="1:28" s="56" customFormat="1" ht="51" x14ac:dyDescent="0.25">
      <c r="A41" s="53" t="s">
        <v>4415</v>
      </c>
      <c r="B41" s="14" t="s">
        <v>26</v>
      </c>
      <c r="C41" s="15" t="s">
        <v>2288</v>
      </c>
      <c r="D41" s="15" t="s">
        <v>2287</v>
      </c>
      <c r="E41" s="15" t="s">
        <v>60</v>
      </c>
      <c r="F41" s="59" t="s">
        <v>3009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6" t="s">
        <v>1485</v>
      </c>
      <c r="O41" s="15" t="s">
        <v>29</v>
      </c>
      <c r="P41" s="100" t="s">
        <v>2282</v>
      </c>
      <c r="Q41" s="55" t="s">
        <v>1495</v>
      </c>
      <c r="R41" s="58">
        <v>1</v>
      </c>
      <c r="S41" s="22">
        <v>413500</v>
      </c>
      <c r="T41" s="17">
        <f t="shared" si="0"/>
        <v>413500</v>
      </c>
      <c r="U41" s="17">
        <f t="shared" si="1"/>
        <v>463120.00000000006</v>
      </c>
      <c r="V41" s="15"/>
      <c r="W41" s="16">
        <v>2015</v>
      </c>
      <c r="X41" s="14"/>
      <c r="AA41" s="57"/>
      <c r="AB41" s="57"/>
    </row>
    <row r="42" spans="1:28" s="56" customFormat="1" ht="51" x14ac:dyDescent="0.25">
      <c r="A42" s="53" t="s">
        <v>4416</v>
      </c>
      <c r="B42" s="14" t="s">
        <v>26</v>
      </c>
      <c r="C42" s="15" t="s">
        <v>2288</v>
      </c>
      <c r="D42" s="15" t="s">
        <v>2287</v>
      </c>
      <c r="E42" s="15" t="s">
        <v>60</v>
      </c>
      <c r="F42" s="59" t="s">
        <v>3010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6" t="s">
        <v>1485</v>
      </c>
      <c r="O42" s="15" t="s">
        <v>29</v>
      </c>
      <c r="P42" s="100" t="s">
        <v>2282</v>
      </c>
      <c r="Q42" s="55" t="s">
        <v>1495</v>
      </c>
      <c r="R42" s="58">
        <v>1</v>
      </c>
      <c r="S42" s="22">
        <v>420700</v>
      </c>
      <c r="T42" s="17">
        <f t="shared" si="0"/>
        <v>420700</v>
      </c>
      <c r="U42" s="17">
        <f t="shared" si="1"/>
        <v>471184.00000000006</v>
      </c>
      <c r="V42" s="15"/>
      <c r="W42" s="16">
        <v>2015</v>
      </c>
      <c r="X42" s="14"/>
      <c r="AA42" s="57"/>
      <c r="AB42" s="57"/>
    </row>
    <row r="43" spans="1:28" s="56" customFormat="1" ht="51" x14ac:dyDescent="0.25">
      <c r="A43" s="53" t="s">
        <v>4417</v>
      </c>
      <c r="B43" s="14" t="s">
        <v>26</v>
      </c>
      <c r="C43" s="15" t="s">
        <v>2288</v>
      </c>
      <c r="D43" s="15" t="s">
        <v>2287</v>
      </c>
      <c r="E43" s="15" t="s">
        <v>60</v>
      </c>
      <c r="F43" s="59" t="s">
        <v>3011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6" t="s">
        <v>1485</v>
      </c>
      <c r="O43" s="15" t="s">
        <v>29</v>
      </c>
      <c r="P43" s="100" t="s">
        <v>2282</v>
      </c>
      <c r="Q43" s="55" t="s">
        <v>1495</v>
      </c>
      <c r="R43" s="58">
        <v>1</v>
      </c>
      <c r="S43" s="22">
        <v>427900</v>
      </c>
      <c r="T43" s="17">
        <f t="shared" si="0"/>
        <v>427900</v>
      </c>
      <c r="U43" s="17">
        <f t="shared" si="1"/>
        <v>479248.00000000006</v>
      </c>
      <c r="V43" s="15"/>
      <c r="W43" s="16">
        <v>2015</v>
      </c>
      <c r="X43" s="14"/>
      <c r="AA43" s="57"/>
      <c r="AB43" s="57"/>
    </row>
    <row r="44" spans="1:28" s="56" customFormat="1" ht="51" x14ac:dyDescent="0.25">
      <c r="A44" s="53" t="s">
        <v>4418</v>
      </c>
      <c r="B44" s="19" t="s">
        <v>26</v>
      </c>
      <c r="C44" s="15" t="s">
        <v>2288</v>
      </c>
      <c r="D44" s="15" t="s">
        <v>2287</v>
      </c>
      <c r="E44" s="15" t="s">
        <v>60</v>
      </c>
      <c r="F44" s="23" t="s">
        <v>3012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1485</v>
      </c>
      <c r="O44" s="15" t="s">
        <v>29</v>
      </c>
      <c r="P44" s="100" t="s">
        <v>2282</v>
      </c>
      <c r="Q44" s="18" t="s">
        <v>1495</v>
      </c>
      <c r="R44" s="20">
        <v>1</v>
      </c>
      <c r="S44" s="21">
        <v>442000</v>
      </c>
      <c r="T44" s="17">
        <f t="shared" si="0"/>
        <v>442000</v>
      </c>
      <c r="U44" s="17">
        <f t="shared" si="1"/>
        <v>495040.00000000006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4419</v>
      </c>
      <c r="B45" s="19" t="s">
        <v>26</v>
      </c>
      <c r="C45" s="15" t="s">
        <v>2288</v>
      </c>
      <c r="D45" s="15" t="s">
        <v>2287</v>
      </c>
      <c r="E45" s="15" t="s">
        <v>60</v>
      </c>
      <c r="F45" s="23" t="s">
        <v>3013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1485</v>
      </c>
      <c r="O45" s="15" t="s">
        <v>29</v>
      </c>
      <c r="P45" s="100" t="s">
        <v>2282</v>
      </c>
      <c r="Q45" s="18" t="s">
        <v>1495</v>
      </c>
      <c r="R45" s="20">
        <v>1</v>
      </c>
      <c r="S45" s="21">
        <v>455300</v>
      </c>
      <c r="T45" s="17">
        <f t="shared" si="0"/>
        <v>455300</v>
      </c>
      <c r="U45" s="17">
        <f t="shared" si="1"/>
        <v>509936.00000000006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4420</v>
      </c>
      <c r="B46" s="19" t="s">
        <v>26</v>
      </c>
      <c r="C46" s="18" t="s">
        <v>2289</v>
      </c>
      <c r="D46" s="23" t="s">
        <v>61</v>
      </c>
      <c r="E46" s="18" t="s">
        <v>62</v>
      </c>
      <c r="F46" s="23" t="s">
        <v>3014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1489</v>
      </c>
      <c r="O46" s="15" t="s">
        <v>29</v>
      </c>
      <c r="P46" s="52">
        <v>839</v>
      </c>
      <c r="Q46" s="18" t="s">
        <v>1496</v>
      </c>
      <c r="R46" s="20">
        <v>2</v>
      </c>
      <c r="S46" s="21">
        <v>514855</v>
      </c>
      <c r="T46" s="17">
        <f t="shared" si="0"/>
        <v>1029710</v>
      </c>
      <c r="U46" s="17">
        <f t="shared" si="1"/>
        <v>1153275.2000000002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4421</v>
      </c>
      <c r="B47" s="19" t="s">
        <v>26</v>
      </c>
      <c r="C47" s="18" t="s">
        <v>2290</v>
      </c>
      <c r="D47" s="23" t="s">
        <v>63</v>
      </c>
      <c r="E47" s="18" t="s">
        <v>64</v>
      </c>
      <c r="F47" s="23" t="s">
        <v>3015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1488</v>
      </c>
      <c r="O47" s="15" t="s">
        <v>29</v>
      </c>
      <c r="P47" s="52">
        <v>796</v>
      </c>
      <c r="Q47" s="18" t="s">
        <v>1495</v>
      </c>
      <c r="R47" s="20">
        <v>3</v>
      </c>
      <c r="S47" s="21">
        <v>266929</v>
      </c>
      <c r="T47" s="17">
        <f t="shared" si="0"/>
        <v>800787</v>
      </c>
      <c r="U47" s="17">
        <f t="shared" si="1"/>
        <v>896881.44000000006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4422</v>
      </c>
      <c r="B48" s="19" t="s">
        <v>26</v>
      </c>
      <c r="C48" s="18" t="s">
        <v>2290</v>
      </c>
      <c r="D48" s="23" t="s">
        <v>63</v>
      </c>
      <c r="E48" s="18" t="s">
        <v>64</v>
      </c>
      <c r="F48" s="23" t="s">
        <v>3016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1488</v>
      </c>
      <c r="O48" s="15" t="s">
        <v>29</v>
      </c>
      <c r="P48" s="52">
        <v>796</v>
      </c>
      <c r="Q48" s="18" t="s">
        <v>1495</v>
      </c>
      <c r="R48" s="20">
        <v>3</v>
      </c>
      <c r="S48" s="21">
        <v>267724</v>
      </c>
      <c r="T48" s="17">
        <f t="shared" si="0"/>
        <v>803172</v>
      </c>
      <c r="U48" s="17">
        <f t="shared" si="1"/>
        <v>899552.64000000013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4423</v>
      </c>
      <c r="B49" s="19" t="s">
        <v>26</v>
      </c>
      <c r="C49" s="18" t="s">
        <v>2291</v>
      </c>
      <c r="D49" s="23" t="s">
        <v>63</v>
      </c>
      <c r="E49" s="18" t="s">
        <v>65</v>
      </c>
      <c r="F49" s="23" t="s">
        <v>3017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1488</v>
      </c>
      <c r="O49" s="15" t="s">
        <v>29</v>
      </c>
      <c r="P49" s="52">
        <v>796</v>
      </c>
      <c r="Q49" s="18" t="s">
        <v>1495</v>
      </c>
      <c r="R49" s="20">
        <v>3</v>
      </c>
      <c r="S49" s="21">
        <v>240316</v>
      </c>
      <c r="T49" s="17">
        <f t="shared" si="0"/>
        <v>720948</v>
      </c>
      <c r="U49" s="17">
        <f t="shared" si="1"/>
        <v>807461.76000000013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4424</v>
      </c>
      <c r="B50" s="19" t="s">
        <v>26</v>
      </c>
      <c r="C50" s="18" t="s">
        <v>2292</v>
      </c>
      <c r="D50" s="23" t="s">
        <v>66</v>
      </c>
      <c r="E50" s="18" t="s">
        <v>67</v>
      </c>
      <c r="F50" s="23" t="s">
        <v>3018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20">
        <v>3</v>
      </c>
      <c r="S50" s="21">
        <v>249063</v>
      </c>
      <c r="T50" s="17">
        <f t="shared" si="0"/>
        <v>747189</v>
      </c>
      <c r="U50" s="17">
        <f t="shared" si="1"/>
        <v>836851.68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4425</v>
      </c>
      <c r="B51" s="19" t="s">
        <v>26</v>
      </c>
      <c r="C51" s="18" t="s">
        <v>2293</v>
      </c>
      <c r="D51" s="23" t="s">
        <v>66</v>
      </c>
      <c r="E51" s="18" t="s">
        <v>68</v>
      </c>
      <c r="F51" s="23" t="s">
        <v>3019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1488</v>
      </c>
      <c r="O51" s="15" t="s">
        <v>29</v>
      </c>
      <c r="P51" s="52">
        <v>796</v>
      </c>
      <c r="Q51" s="18" t="s">
        <v>1495</v>
      </c>
      <c r="R51" s="20">
        <v>3</v>
      </c>
      <c r="S51" s="21">
        <v>249540</v>
      </c>
      <c r="T51" s="17">
        <f t="shared" si="0"/>
        <v>748620</v>
      </c>
      <c r="U51" s="17">
        <f t="shared" si="1"/>
        <v>838454.4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4426</v>
      </c>
      <c r="B52" s="19" t="s">
        <v>26</v>
      </c>
      <c r="C52" s="18" t="s">
        <v>2294</v>
      </c>
      <c r="D52" s="23" t="s">
        <v>69</v>
      </c>
      <c r="E52" s="18" t="s">
        <v>70</v>
      </c>
      <c r="F52" s="23" t="s">
        <v>3020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20">
        <v>3</v>
      </c>
      <c r="S52" s="21">
        <v>192675</v>
      </c>
      <c r="T52" s="17">
        <f t="shared" si="0"/>
        <v>578025</v>
      </c>
      <c r="U52" s="17">
        <f t="shared" si="1"/>
        <v>647388.00000000012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4427</v>
      </c>
      <c r="B53" s="19" t="s">
        <v>26</v>
      </c>
      <c r="C53" s="18" t="s">
        <v>2294</v>
      </c>
      <c r="D53" s="23" t="s">
        <v>69</v>
      </c>
      <c r="E53" s="18" t="s">
        <v>70</v>
      </c>
      <c r="F53" s="23" t="s">
        <v>3021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1488</v>
      </c>
      <c r="O53" s="15" t="s">
        <v>29</v>
      </c>
      <c r="P53" s="52">
        <v>796</v>
      </c>
      <c r="Q53" s="18" t="s">
        <v>1495</v>
      </c>
      <c r="R53" s="20">
        <v>3</v>
      </c>
      <c r="S53" s="21">
        <v>229375</v>
      </c>
      <c r="T53" s="17">
        <f t="shared" si="0"/>
        <v>688125</v>
      </c>
      <c r="U53" s="17">
        <f t="shared" si="1"/>
        <v>770700.00000000012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4428</v>
      </c>
      <c r="B54" s="19" t="s">
        <v>26</v>
      </c>
      <c r="C54" s="18" t="s">
        <v>2295</v>
      </c>
      <c r="D54" s="23" t="s">
        <v>71</v>
      </c>
      <c r="E54" s="104" t="s">
        <v>72</v>
      </c>
      <c r="F54" s="23" t="s">
        <v>3022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16" t="s">
        <v>1484</v>
      </c>
      <c r="O54" s="15" t="s">
        <v>29</v>
      </c>
      <c r="P54" s="52" t="s">
        <v>2632</v>
      </c>
      <c r="Q54" s="18" t="s">
        <v>1496</v>
      </c>
      <c r="R54" s="101">
        <v>1</v>
      </c>
      <c r="S54" s="102">
        <v>4052000</v>
      </c>
      <c r="T54" s="17">
        <f t="shared" si="0"/>
        <v>4052000</v>
      </c>
      <c r="U54" s="17">
        <f t="shared" si="1"/>
        <v>4538240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4429</v>
      </c>
      <c r="B55" s="19" t="s">
        <v>26</v>
      </c>
      <c r="C55" s="18" t="s">
        <v>2296</v>
      </c>
      <c r="D55" s="23" t="s">
        <v>73</v>
      </c>
      <c r="E55" s="104" t="s">
        <v>74</v>
      </c>
      <c r="F55" s="23" t="s">
        <v>3025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16" t="s">
        <v>1488</v>
      </c>
      <c r="O55" s="15" t="s">
        <v>29</v>
      </c>
      <c r="P55" s="52">
        <v>796</v>
      </c>
      <c r="Q55" s="18" t="s">
        <v>1495</v>
      </c>
      <c r="R55" s="101">
        <v>2</v>
      </c>
      <c r="S55" s="102">
        <v>49210</v>
      </c>
      <c r="T55" s="17">
        <f t="shared" si="0"/>
        <v>98420</v>
      </c>
      <c r="U55" s="17">
        <f t="shared" si="1"/>
        <v>110230.40000000001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4430</v>
      </c>
      <c r="B56" s="19" t="s">
        <v>26</v>
      </c>
      <c r="C56" s="18" t="s">
        <v>2296</v>
      </c>
      <c r="D56" s="23" t="s">
        <v>73</v>
      </c>
      <c r="E56" s="104" t="s">
        <v>74</v>
      </c>
      <c r="F56" s="23" t="s">
        <v>3023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24" t="s">
        <v>1488</v>
      </c>
      <c r="O56" s="15" t="s">
        <v>29</v>
      </c>
      <c r="P56" s="52">
        <v>796</v>
      </c>
      <c r="Q56" s="18" t="s">
        <v>1495</v>
      </c>
      <c r="R56" s="20">
        <v>2</v>
      </c>
      <c r="S56" s="21">
        <v>51500</v>
      </c>
      <c r="T56" s="17">
        <f t="shared" si="0"/>
        <v>103000</v>
      </c>
      <c r="U56" s="17">
        <f t="shared" si="1"/>
        <v>115360.00000000001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4431</v>
      </c>
      <c r="B57" s="19" t="s">
        <v>26</v>
      </c>
      <c r="C57" s="18" t="s">
        <v>2296</v>
      </c>
      <c r="D57" s="23" t="s">
        <v>73</v>
      </c>
      <c r="E57" s="104" t="s">
        <v>74</v>
      </c>
      <c r="F57" s="23" t="s">
        <v>3024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24" t="s">
        <v>1488</v>
      </c>
      <c r="O57" s="15" t="s">
        <v>29</v>
      </c>
      <c r="P57" s="52">
        <v>796</v>
      </c>
      <c r="Q57" s="18" t="s">
        <v>1495</v>
      </c>
      <c r="R57" s="20">
        <v>2</v>
      </c>
      <c r="S57" s="21">
        <v>54000</v>
      </c>
      <c r="T57" s="17">
        <f t="shared" si="0"/>
        <v>108000</v>
      </c>
      <c r="U57" s="17">
        <f t="shared" si="1"/>
        <v>120960.00000000001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4432</v>
      </c>
      <c r="B58" s="19" t="s">
        <v>26</v>
      </c>
      <c r="C58" s="18" t="s">
        <v>2297</v>
      </c>
      <c r="D58" s="23" t="s">
        <v>75</v>
      </c>
      <c r="E58" s="104" t="s">
        <v>76</v>
      </c>
      <c r="F58" s="23" t="s">
        <v>3288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24" t="s">
        <v>1486</v>
      </c>
      <c r="O58" s="15" t="s">
        <v>29</v>
      </c>
      <c r="P58" s="52">
        <v>796</v>
      </c>
      <c r="Q58" s="18" t="s">
        <v>1495</v>
      </c>
      <c r="R58" s="20">
        <v>2</v>
      </c>
      <c r="S58" s="21">
        <v>440000</v>
      </c>
      <c r="T58" s="17">
        <f t="shared" si="0"/>
        <v>880000</v>
      </c>
      <c r="U58" s="17">
        <f t="shared" si="1"/>
        <v>985600.00000000012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4433</v>
      </c>
      <c r="B59" s="19" t="s">
        <v>26</v>
      </c>
      <c r="C59" s="18" t="s">
        <v>2298</v>
      </c>
      <c r="D59" s="23" t="s">
        <v>77</v>
      </c>
      <c r="E59" s="104" t="s">
        <v>76</v>
      </c>
      <c r="F59" s="23" t="s">
        <v>78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24" t="s">
        <v>1486</v>
      </c>
      <c r="O59" s="15" t="s">
        <v>29</v>
      </c>
      <c r="P59" s="52">
        <v>796</v>
      </c>
      <c r="Q59" s="18" t="s">
        <v>1495</v>
      </c>
      <c r="R59" s="20">
        <v>2</v>
      </c>
      <c r="S59" s="21">
        <v>440000</v>
      </c>
      <c r="T59" s="17">
        <f t="shared" si="0"/>
        <v>880000</v>
      </c>
      <c r="U59" s="17">
        <f t="shared" si="1"/>
        <v>985600.00000000012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4434</v>
      </c>
      <c r="B60" s="19" t="s">
        <v>26</v>
      </c>
      <c r="C60" s="18" t="s">
        <v>2299</v>
      </c>
      <c r="D60" s="23" t="s">
        <v>79</v>
      </c>
      <c r="E60" s="104" t="s">
        <v>80</v>
      </c>
      <c r="F60" s="23" t="s">
        <v>3287</v>
      </c>
      <c r="G60" s="15" t="s">
        <v>1504</v>
      </c>
      <c r="H60" s="15">
        <v>0</v>
      </c>
      <c r="I60" s="16">
        <v>471010000</v>
      </c>
      <c r="J60" s="16" t="s">
        <v>46</v>
      </c>
      <c r="K60" s="15" t="s">
        <v>2277</v>
      </c>
      <c r="L60" s="15" t="s">
        <v>1531</v>
      </c>
      <c r="M60" s="15" t="s">
        <v>28</v>
      </c>
      <c r="N60" s="24" t="s">
        <v>1486</v>
      </c>
      <c r="O60" s="15" t="s">
        <v>29</v>
      </c>
      <c r="P60" s="52">
        <v>796</v>
      </c>
      <c r="Q60" s="18" t="s">
        <v>1495</v>
      </c>
      <c r="R60" s="20">
        <v>1</v>
      </c>
      <c r="S60" s="21">
        <v>784000</v>
      </c>
      <c r="T60" s="17">
        <f t="shared" si="0"/>
        <v>784000</v>
      </c>
      <c r="U60" s="17">
        <f t="shared" si="1"/>
        <v>878080.00000000012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4435</v>
      </c>
      <c r="B61" s="19" t="s">
        <v>26</v>
      </c>
      <c r="C61" s="18" t="s">
        <v>2299</v>
      </c>
      <c r="D61" s="23" t="s">
        <v>79</v>
      </c>
      <c r="E61" s="104" t="s">
        <v>80</v>
      </c>
      <c r="F61" s="23" t="s">
        <v>81</v>
      </c>
      <c r="G61" s="15" t="s">
        <v>1504</v>
      </c>
      <c r="H61" s="15">
        <v>0</v>
      </c>
      <c r="I61" s="16">
        <v>471010000</v>
      </c>
      <c r="J61" s="16" t="s">
        <v>46</v>
      </c>
      <c r="K61" s="15" t="s">
        <v>2277</v>
      </c>
      <c r="L61" s="15" t="s">
        <v>1531</v>
      </c>
      <c r="M61" s="15" t="s">
        <v>28</v>
      </c>
      <c r="N61" s="24" t="s">
        <v>1486</v>
      </c>
      <c r="O61" s="15" t="s">
        <v>29</v>
      </c>
      <c r="P61" s="52">
        <v>796</v>
      </c>
      <c r="Q61" s="18" t="s">
        <v>1495</v>
      </c>
      <c r="R61" s="20">
        <v>1</v>
      </c>
      <c r="S61" s="21">
        <v>784000</v>
      </c>
      <c r="T61" s="17">
        <f t="shared" si="0"/>
        <v>784000</v>
      </c>
      <c r="U61" s="17">
        <f t="shared" si="1"/>
        <v>878080.00000000012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4436</v>
      </c>
      <c r="B62" s="19" t="s">
        <v>26</v>
      </c>
      <c r="C62" s="18" t="s">
        <v>2300</v>
      </c>
      <c r="D62" s="23" t="s">
        <v>71</v>
      </c>
      <c r="E62" s="104" t="s">
        <v>82</v>
      </c>
      <c r="F62" s="23" t="s">
        <v>3026</v>
      </c>
      <c r="G62" s="16" t="s">
        <v>33</v>
      </c>
      <c r="H62" s="15">
        <v>0</v>
      </c>
      <c r="I62" s="16">
        <v>471010000</v>
      </c>
      <c r="J62" s="16" t="s">
        <v>46</v>
      </c>
      <c r="K62" s="15" t="s">
        <v>2286</v>
      </c>
      <c r="L62" s="15" t="s">
        <v>1531</v>
      </c>
      <c r="M62" s="15" t="s">
        <v>28</v>
      </c>
      <c r="N62" s="24" t="s">
        <v>1489</v>
      </c>
      <c r="O62" s="15" t="s">
        <v>29</v>
      </c>
      <c r="P62" s="52">
        <v>839</v>
      </c>
      <c r="Q62" s="18" t="s">
        <v>1496</v>
      </c>
      <c r="R62" s="20">
        <v>5</v>
      </c>
      <c r="S62" s="21">
        <v>5291000</v>
      </c>
      <c r="T62" s="17">
        <f t="shared" si="0"/>
        <v>26455000</v>
      </c>
      <c r="U62" s="17">
        <f t="shared" si="1"/>
        <v>29629600.000000004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4437</v>
      </c>
      <c r="B63" s="19" t="s">
        <v>26</v>
      </c>
      <c r="C63" s="18" t="s">
        <v>2301</v>
      </c>
      <c r="D63" s="23" t="s">
        <v>83</v>
      </c>
      <c r="E63" s="18" t="s">
        <v>84</v>
      </c>
      <c r="F63" s="23" t="s">
        <v>3027</v>
      </c>
      <c r="G63" s="16" t="s">
        <v>1504</v>
      </c>
      <c r="H63" s="15">
        <v>0</v>
      </c>
      <c r="I63" s="16">
        <v>471010000</v>
      </c>
      <c r="J63" s="16" t="s">
        <v>46</v>
      </c>
      <c r="K63" s="60" t="s">
        <v>2277</v>
      </c>
      <c r="L63" s="15" t="s">
        <v>1531</v>
      </c>
      <c r="M63" s="15" t="s">
        <v>28</v>
      </c>
      <c r="N63" s="24" t="s">
        <v>1489</v>
      </c>
      <c r="O63" s="15" t="s">
        <v>29</v>
      </c>
      <c r="P63" s="52">
        <v>796</v>
      </c>
      <c r="Q63" s="18" t="s">
        <v>1495</v>
      </c>
      <c r="R63" s="20">
        <v>1</v>
      </c>
      <c r="S63" s="21">
        <v>1300000</v>
      </c>
      <c r="T63" s="17">
        <f t="shared" si="0"/>
        <v>1300000</v>
      </c>
      <c r="U63" s="17">
        <f t="shared" si="1"/>
        <v>1456000.0000000002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4438</v>
      </c>
      <c r="B64" s="19" t="s">
        <v>26</v>
      </c>
      <c r="C64" s="18" t="s">
        <v>2284</v>
      </c>
      <c r="D64" s="23" t="s">
        <v>85</v>
      </c>
      <c r="E64" s="18" t="s">
        <v>57</v>
      </c>
      <c r="F64" s="23" t="s">
        <v>3028</v>
      </c>
      <c r="G64" s="16" t="s">
        <v>1504</v>
      </c>
      <c r="H64" s="15">
        <v>0</v>
      </c>
      <c r="I64" s="16">
        <v>471010000</v>
      </c>
      <c r="J64" s="16" t="s">
        <v>46</v>
      </c>
      <c r="K64" s="60" t="s">
        <v>2286</v>
      </c>
      <c r="L64" s="15" t="s">
        <v>1531</v>
      </c>
      <c r="M64" s="15" t="s">
        <v>28</v>
      </c>
      <c r="N64" s="24" t="s">
        <v>1488</v>
      </c>
      <c r="O64" s="15" t="s">
        <v>29</v>
      </c>
      <c r="P64" s="52">
        <v>796</v>
      </c>
      <c r="Q64" s="18" t="s">
        <v>1495</v>
      </c>
      <c r="R64" s="20">
        <v>1</v>
      </c>
      <c r="S64" s="21">
        <v>236768.75</v>
      </c>
      <c r="T64" s="17">
        <f t="shared" si="0"/>
        <v>236768.75</v>
      </c>
      <c r="U64" s="17">
        <f t="shared" si="1"/>
        <v>265181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4439</v>
      </c>
      <c r="B65" s="19" t="s">
        <v>26</v>
      </c>
      <c r="C65" s="18" t="s">
        <v>2284</v>
      </c>
      <c r="D65" s="23" t="s">
        <v>85</v>
      </c>
      <c r="E65" s="18" t="s">
        <v>57</v>
      </c>
      <c r="F65" s="23" t="s">
        <v>3029</v>
      </c>
      <c r="G65" s="16" t="s">
        <v>1504</v>
      </c>
      <c r="H65" s="15">
        <v>0</v>
      </c>
      <c r="I65" s="16">
        <v>471010000</v>
      </c>
      <c r="J65" s="16" t="s">
        <v>46</v>
      </c>
      <c r="K65" s="60" t="s">
        <v>2286</v>
      </c>
      <c r="L65" s="15" t="s">
        <v>1531</v>
      </c>
      <c r="M65" s="15" t="s">
        <v>28</v>
      </c>
      <c r="N65" s="24" t="s">
        <v>1488</v>
      </c>
      <c r="O65" s="15" t="s">
        <v>29</v>
      </c>
      <c r="P65" s="52">
        <v>796</v>
      </c>
      <c r="Q65" s="18" t="s">
        <v>1495</v>
      </c>
      <c r="R65" s="20">
        <v>1</v>
      </c>
      <c r="S65" s="21">
        <v>172859.82</v>
      </c>
      <c r="T65" s="17">
        <f t="shared" si="0"/>
        <v>172859.82</v>
      </c>
      <c r="U65" s="17">
        <f t="shared" si="1"/>
        <v>193602.99840000004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4440</v>
      </c>
      <c r="B66" s="19" t="s">
        <v>26</v>
      </c>
      <c r="C66" s="18" t="s">
        <v>2284</v>
      </c>
      <c r="D66" s="23" t="s">
        <v>85</v>
      </c>
      <c r="E66" s="18" t="s">
        <v>57</v>
      </c>
      <c r="F66" s="23" t="s">
        <v>86</v>
      </c>
      <c r="G66" s="16" t="s">
        <v>1504</v>
      </c>
      <c r="H66" s="15">
        <v>0</v>
      </c>
      <c r="I66" s="16">
        <v>471010000</v>
      </c>
      <c r="J66" s="16" t="s">
        <v>46</v>
      </c>
      <c r="K66" s="15" t="s">
        <v>2286</v>
      </c>
      <c r="L66" s="15" t="s">
        <v>1531</v>
      </c>
      <c r="M66" s="15" t="s">
        <v>28</v>
      </c>
      <c r="N66" s="16" t="s">
        <v>1488</v>
      </c>
      <c r="O66" s="15" t="s">
        <v>29</v>
      </c>
      <c r="P66" s="52">
        <v>796</v>
      </c>
      <c r="Q66" s="18" t="s">
        <v>1495</v>
      </c>
      <c r="R66" s="101">
        <v>20</v>
      </c>
      <c r="S66" s="102">
        <v>2140.1799999999998</v>
      </c>
      <c r="T66" s="17">
        <f t="shared" si="0"/>
        <v>42803.6</v>
      </c>
      <c r="U66" s="17">
        <f t="shared" si="1"/>
        <v>47940.032000000007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4441</v>
      </c>
      <c r="B67" s="19" t="s">
        <v>26</v>
      </c>
      <c r="C67" s="18" t="s">
        <v>2302</v>
      </c>
      <c r="D67" s="23" t="s">
        <v>87</v>
      </c>
      <c r="E67" s="18" t="s">
        <v>88</v>
      </c>
      <c r="F67" s="23" t="s">
        <v>3030</v>
      </c>
      <c r="G67" s="16" t="s">
        <v>1504</v>
      </c>
      <c r="H67" s="15">
        <v>0</v>
      </c>
      <c r="I67" s="16">
        <v>471010000</v>
      </c>
      <c r="J67" s="16" t="s">
        <v>46</v>
      </c>
      <c r="K67" s="15" t="s">
        <v>2277</v>
      </c>
      <c r="L67" s="15" t="s">
        <v>1531</v>
      </c>
      <c r="M67" s="15" t="s">
        <v>28</v>
      </c>
      <c r="N67" s="16" t="s">
        <v>1488</v>
      </c>
      <c r="O67" s="15" t="s">
        <v>29</v>
      </c>
      <c r="P67" s="52">
        <v>796</v>
      </c>
      <c r="Q67" s="18" t="s">
        <v>1495</v>
      </c>
      <c r="R67" s="101">
        <v>30</v>
      </c>
      <c r="S67" s="102">
        <v>50000</v>
      </c>
      <c r="T67" s="17">
        <f t="shared" si="0"/>
        <v>1500000</v>
      </c>
      <c r="U67" s="17">
        <f t="shared" si="1"/>
        <v>1680000.0000000002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4442</v>
      </c>
      <c r="B68" s="19" t="s">
        <v>26</v>
      </c>
      <c r="C68" s="18" t="s">
        <v>2303</v>
      </c>
      <c r="D68" s="23" t="s">
        <v>73</v>
      </c>
      <c r="E68" s="18" t="s">
        <v>89</v>
      </c>
      <c r="F68" s="23" t="s">
        <v>3031</v>
      </c>
      <c r="G68" s="16" t="s">
        <v>1504</v>
      </c>
      <c r="H68" s="15">
        <v>0</v>
      </c>
      <c r="I68" s="16">
        <v>471010000</v>
      </c>
      <c r="J68" s="16" t="s">
        <v>46</v>
      </c>
      <c r="K68" s="15" t="s">
        <v>2277</v>
      </c>
      <c r="L68" s="15" t="s">
        <v>1531</v>
      </c>
      <c r="M68" s="15" t="s">
        <v>28</v>
      </c>
      <c r="N68" s="16" t="s">
        <v>1488</v>
      </c>
      <c r="O68" s="15" t="s">
        <v>29</v>
      </c>
      <c r="P68" s="52">
        <v>796</v>
      </c>
      <c r="Q68" s="18" t="s">
        <v>1495</v>
      </c>
      <c r="R68" s="101">
        <v>2</v>
      </c>
      <c r="S68" s="102">
        <v>150000</v>
      </c>
      <c r="T68" s="17">
        <f t="shared" si="0"/>
        <v>300000</v>
      </c>
      <c r="U68" s="17">
        <f t="shared" si="1"/>
        <v>336000.00000000006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4443</v>
      </c>
      <c r="B69" s="19" t="s">
        <v>26</v>
      </c>
      <c r="C69" s="18" t="s">
        <v>2303</v>
      </c>
      <c r="D69" s="23" t="s">
        <v>73</v>
      </c>
      <c r="E69" s="18" t="s">
        <v>89</v>
      </c>
      <c r="F69" s="23" t="s">
        <v>3032</v>
      </c>
      <c r="G69" s="16" t="s">
        <v>1504</v>
      </c>
      <c r="H69" s="15">
        <v>0</v>
      </c>
      <c r="I69" s="16">
        <v>471010000</v>
      </c>
      <c r="J69" s="16" t="s">
        <v>46</v>
      </c>
      <c r="K69" s="15" t="s">
        <v>2277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2</v>
      </c>
      <c r="S69" s="102">
        <v>150000</v>
      </c>
      <c r="T69" s="17">
        <f t="shared" si="0"/>
        <v>300000</v>
      </c>
      <c r="U69" s="17">
        <f t="shared" si="1"/>
        <v>336000.00000000006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4444</v>
      </c>
      <c r="B70" s="19" t="s">
        <v>26</v>
      </c>
      <c r="C70" s="18" t="s">
        <v>2303</v>
      </c>
      <c r="D70" s="23" t="s">
        <v>73</v>
      </c>
      <c r="E70" s="18" t="s">
        <v>89</v>
      </c>
      <c r="F70" s="23" t="s">
        <v>3033</v>
      </c>
      <c r="G70" s="16" t="s">
        <v>1504</v>
      </c>
      <c r="H70" s="15">
        <v>0</v>
      </c>
      <c r="I70" s="16">
        <v>471010000</v>
      </c>
      <c r="J70" s="16" t="s">
        <v>46</v>
      </c>
      <c r="K70" s="15" t="s">
        <v>2277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2</v>
      </c>
      <c r="S70" s="102">
        <v>150000</v>
      </c>
      <c r="T70" s="17">
        <f t="shared" si="0"/>
        <v>300000</v>
      </c>
      <c r="U70" s="17">
        <f t="shared" si="1"/>
        <v>336000.00000000006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4445</v>
      </c>
      <c r="B71" s="19" t="s">
        <v>26</v>
      </c>
      <c r="C71" s="18" t="s">
        <v>2303</v>
      </c>
      <c r="D71" s="23" t="s">
        <v>73</v>
      </c>
      <c r="E71" s="18" t="s">
        <v>89</v>
      </c>
      <c r="F71" s="23" t="s">
        <v>3034</v>
      </c>
      <c r="G71" s="16" t="s">
        <v>1504</v>
      </c>
      <c r="H71" s="15">
        <v>0</v>
      </c>
      <c r="I71" s="16">
        <v>471010000</v>
      </c>
      <c r="J71" s="16" t="s">
        <v>46</v>
      </c>
      <c r="K71" s="15" t="s">
        <v>2277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2</v>
      </c>
      <c r="S71" s="102">
        <v>150000</v>
      </c>
      <c r="T71" s="17">
        <f t="shared" si="0"/>
        <v>300000</v>
      </c>
      <c r="U71" s="17">
        <f t="shared" si="1"/>
        <v>336000.00000000006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4446</v>
      </c>
      <c r="B72" s="19" t="s">
        <v>26</v>
      </c>
      <c r="C72" s="18" t="s">
        <v>2303</v>
      </c>
      <c r="D72" s="23" t="s">
        <v>73</v>
      </c>
      <c r="E72" s="18" t="s">
        <v>89</v>
      </c>
      <c r="F72" s="23" t="s">
        <v>3035</v>
      </c>
      <c r="G72" s="16" t="s">
        <v>1504</v>
      </c>
      <c r="H72" s="15">
        <v>0</v>
      </c>
      <c r="I72" s="16">
        <v>471010000</v>
      </c>
      <c r="J72" s="16" t="s">
        <v>46</v>
      </c>
      <c r="K72" s="15" t="s">
        <v>2277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2</v>
      </c>
      <c r="S72" s="102">
        <v>150000</v>
      </c>
      <c r="T72" s="17">
        <f t="shared" si="0"/>
        <v>300000</v>
      </c>
      <c r="U72" s="17">
        <f t="shared" si="1"/>
        <v>336000.00000000006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4447</v>
      </c>
      <c r="B73" s="19" t="s">
        <v>26</v>
      </c>
      <c r="C73" s="18" t="s">
        <v>2304</v>
      </c>
      <c r="D73" s="23" t="s">
        <v>90</v>
      </c>
      <c r="E73" s="18" t="s">
        <v>6511</v>
      </c>
      <c r="F73" s="23" t="s">
        <v>3036</v>
      </c>
      <c r="G73" s="16" t="s">
        <v>33</v>
      </c>
      <c r="H73" s="15">
        <v>0</v>
      </c>
      <c r="I73" s="16">
        <v>471010000</v>
      </c>
      <c r="J73" s="16" t="s">
        <v>46</v>
      </c>
      <c r="K73" s="15" t="s">
        <v>2963</v>
      </c>
      <c r="L73" s="15" t="s">
        <v>1531</v>
      </c>
      <c r="M73" s="15" t="s">
        <v>28</v>
      </c>
      <c r="N73" s="16" t="s">
        <v>1487</v>
      </c>
      <c r="O73" s="15" t="s">
        <v>29</v>
      </c>
      <c r="P73" s="52">
        <v>796</v>
      </c>
      <c r="Q73" s="18" t="s">
        <v>1495</v>
      </c>
      <c r="R73" s="101">
        <v>10000</v>
      </c>
      <c r="S73" s="102">
        <v>3333</v>
      </c>
      <c r="T73" s="17">
        <f t="shared" si="0"/>
        <v>33330000</v>
      </c>
      <c r="U73" s="17">
        <f t="shared" si="1"/>
        <v>37329600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4448</v>
      </c>
      <c r="B74" s="19" t="s">
        <v>26</v>
      </c>
      <c r="C74" s="18" t="s">
        <v>3291</v>
      </c>
      <c r="D74" s="23" t="s">
        <v>3289</v>
      </c>
      <c r="E74" s="18" t="s">
        <v>3290</v>
      </c>
      <c r="F74" s="23" t="s">
        <v>3292</v>
      </c>
      <c r="G74" s="16" t="s">
        <v>33</v>
      </c>
      <c r="H74" s="15">
        <v>0</v>
      </c>
      <c r="I74" s="16">
        <v>471010000</v>
      </c>
      <c r="J74" s="16" t="s">
        <v>46</v>
      </c>
      <c r="K74" s="15" t="s">
        <v>2305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796</v>
      </c>
      <c r="Q74" s="18" t="s">
        <v>1495</v>
      </c>
      <c r="R74" s="101">
        <v>2</v>
      </c>
      <c r="S74" s="102">
        <v>8362166</v>
      </c>
      <c r="T74" s="17">
        <f t="shared" si="0"/>
        <v>16724332</v>
      </c>
      <c r="U74" s="17">
        <f t="shared" si="1"/>
        <v>18731251.840000004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4449</v>
      </c>
      <c r="B75" s="19" t="s">
        <v>26</v>
      </c>
      <c r="C75" s="18" t="s">
        <v>3291</v>
      </c>
      <c r="D75" s="23" t="s">
        <v>3289</v>
      </c>
      <c r="E75" s="18" t="s">
        <v>3290</v>
      </c>
      <c r="F75" s="23" t="s">
        <v>3293</v>
      </c>
      <c r="G75" s="16" t="s">
        <v>33</v>
      </c>
      <c r="H75" s="15">
        <v>0</v>
      </c>
      <c r="I75" s="16">
        <v>471010000</v>
      </c>
      <c r="J75" s="16" t="s">
        <v>46</v>
      </c>
      <c r="K75" s="15" t="s">
        <v>2305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796</v>
      </c>
      <c r="Q75" s="18" t="s">
        <v>1495</v>
      </c>
      <c r="R75" s="101">
        <v>4</v>
      </c>
      <c r="S75" s="102">
        <v>756411</v>
      </c>
      <c r="T75" s="17">
        <f t="shared" si="0"/>
        <v>3025644</v>
      </c>
      <c r="U75" s="17">
        <f t="shared" si="1"/>
        <v>3388721.2800000003</v>
      </c>
      <c r="V75" s="18"/>
      <c r="W75" s="16">
        <v>2015</v>
      </c>
      <c r="X75" s="18"/>
      <c r="AA75" s="57"/>
      <c r="AB75" s="57"/>
    </row>
    <row r="76" spans="1:28" s="56" customFormat="1" ht="63.75" x14ac:dyDescent="0.25">
      <c r="A76" s="53" t="s">
        <v>4450</v>
      </c>
      <c r="B76" s="19" t="s">
        <v>26</v>
      </c>
      <c r="C76" s="18" t="s">
        <v>2308</v>
      </c>
      <c r="D76" s="23" t="s">
        <v>2306</v>
      </c>
      <c r="E76" s="18" t="s">
        <v>2307</v>
      </c>
      <c r="F76" s="23" t="s">
        <v>3037</v>
      </c>
      <c r="G76" s="16" t="s">
        <v>1533</v>
      </c>
      <c r="H76" s="15">
        <v>0</v>
      </c>
      <c r="I76" s="16">
        <v>471010000</v>
      </c>
      <c r="J76" s="16" t="s">
        <v>46</v>
      </c>
      <c r="K76" s="15" t="s">
        <v>2305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166</v>
      </c>
      <c r="Q76" s="18" t="s">
        <v>1497</v>
      </c>
      <c r="R76" s="101">
        <v>825</v>
      </c>
      <c r="S76" s="102">
        <v>373</v>
      </c>
      <c r="T76" s="17">
        <f t="shared" si="0"/>
        <v>307725</v>
      </c>
      <c r="U76" s="17">
        <f t="shared" si="1"/>
        <v>344652.00000000006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4451</v>
      </c>
      <c r="B77" s="19" t="s">
        <v>26</v>
      </c>
      <c r="C77" s="18" t="s">
        <v>2311</v>
      </c>
      <c r="D77" s="23" t="s">
        <v>2309</v>
      </c>
      <c r="E77" s="18" t="s">
        <v>2310</v>
      </c>
      <c r="F77" s="23" t="s">
        <v>3038</v>
      </c>
      <c r="G77" s="16" t="s">
        <v>1533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166</v>
      </c>
      <c r="Q77" s="18" t="s">
        <v>1497</v>
      </c>
      <c r="R77" s="101">
        <v>25</v>
      </c>
      <c r="S77" s="102">
        <v>5618</v>
      </c>
      <c r="T77" s="17">
        <f t="shared" si="0"/>
        <v>140450</v>
      </c>
      <c r="U77" s="17">
        <f t="shared" si="1"/>
        <v>157304.00000000003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4452</v>
      </c>
      <c r="B78" s="19" t="s">
        <v>26</v>
      </c>
      <c r="C78" s="18" t="s">
        <v>2311</v>
      </c>
      <c r="D78" s="23" t="s">
        <v>2309</v>
      </c>
      <c r="E78" s="18" t="s">
        <v>2310</v>
      </c>
      <c r="F78" s="23" t="s">
        <v>3039</v>
      </c>
      <c r="G78" s="16" t="s">
        <v>1533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166</v>
      </c>
      <c r="Q78" s="18" t="s">
        <v>1497</v>
      </c>
      <c r="R78" s="101">
        <v>25</v>
      </c>
      <c r="S78" s="102">
        <v>5618</v>
      </c>
      <c r="T78" s="17">
        <f t="shared" si="0"/>
        <v>140450</v>
      </c>
      <c r="U78" s="17">
        <f t="shared" si="1"/>
        <v>157304.00000000003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4453</v>
      </c>
      <c r="B79" s="19" t="s">
        <v>26</v>
      </c>
      <c r="C79" s="18" t="s">
        <v>2314</v>
      </c>
      <c r="D79" s="23" t="s">
        <v>2312</v>
      </c>
      <c r="E79" s="18" t="s">
        <v>2313</v>
      </c>
      <c r="F79" s="23" t="s">
        <v>3040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166</v>
      </c>
      <c r="Q79" s="18" t="s">
        <v>1497</v>
      </c>
      <c r="R79" s="101">
        <v>50</v>
      </c>
      <c r="S79" s="102">
        <v>1508</v>
      </c>
      <c r="T79" s="17">
        <f t="shared" si="0"/>
        <v>75400</v>
      </c>
      <c r="U79" s="17">
        <f t="shared" si="1"/>
        <v>84448.000000000015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4454</v>
      </c>
      <c r="B80" s="19" t="s">
        <v>26</v>
      </c>
      <c r="C80" s="18" t="s">
        <v>2317</v>
      </c>
      <c r="D80" s="23" t="s">
        <v>2315</v>
      </c>
      <c r="E80" s="18" t="s">
        <v>2316</v>
      </c>
      <c r="F80" s="23" t="s">
        <v>3041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166</v>
      </c>
      <c r="Q80" s="18" t="s">
        <v>1497</v>
      </c>
      <c r="R80" s="101">
        <v>600</v>
      </c>
      <c r="S80" s="102">
        <v>545</v>
      </c>
      <c r="T80" s="17">
        <f t="shared" si="0"/>
        <v>327000</v>
      </c>
      <c r="U80" s="17">
        <f t="shared" si="1"/>
        <v>366240.00000000006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4455</v>
      </c>
      <c r="B81" s="19" t="s">
        <v>26</v>
      </c>
      <c r="C81" s="18" t="s">
        <v>2320</v>
      </c>
      <c r="D81" s="23" t="s">
        <v>2318</v>
      </c>
      <c r="E81" s="18" t="s">
        <v>2319</v>
      </c>
      <c r="F81" s="23" t="s">
        <v>3042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179</v>
      </c>
      <c r="Q81" s="18" t="s">
        <v>2321</v>
      </c>
      <c r="R81" s="105">
        <v>0.86</v>
      </c>
      <c r="S81" s="102">
        <v>153708</v>
      </c>
      <c r="T81" s="17">
        <f t="shared" si="0"/>
        <v>132188.88</v>
      </c>
      <c r="U81" s="17">
        <f t="shared" si="1"/>
        <v>148051.54560000001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4456</v>
      </c>
      <c r="B82" s="19" t="s">
        <v>26</v>
      </c>
      <c r="C82" s="18" t="s">
        <v>2320</v>
      </c>
      <c r="D82" s="23" t="s">
        <v>2318</v>
      </c>
      <c r="E82" s="18" t="s">
        <v>2319</v>
      </c>
      <c r="F82" s="23" t="s">
        <v>3043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179</v>
      </c>
      <c r="Q82" s="18" t="s">
        <v>2321</v>
      </c>
      <c r="R82" s="105">
        <v>0.26</v>
      </c>
      <c r="S82" s="102">
        <v>262778</v>
      </c>
      <c r="T82" s="17">
        <f t="shared" si="0"/>
        <v>68322.28</v>
      </c>
      <c r="U82" s="17">
        <f t="shared" si="1"/>
        <v>76520.953600000008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4457</v>
      </c>
      <c r="B83" s="19" t="s">
        <v>26</v>
      </c>
      <c r="C83" s="18" t="s">
        <v>2324</v>
      </c>
      <c r="D83" s="23" t="s">
        <v>2322</v>
      </c>
      <c r="E83" s="18" t="s">
        <v>2323</v>
      </c>
      <c r="F83" s="23" t="s">
        <v>3044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168</v>
      </c>
      <c r="Q83" s="18" t="s">
        <v>1498</v>
      </c>
      <c r="R83" s="105">
        <v>1.2</v>
      </c>
      <c r="S83" s="102">
        <v>651632</v>
      </c>
      <c r="T83" s="17">
        <f t="shared" si="0"/>
        <v>781958.4</v>
      </c>
      <c r="U83" s="17">
        <f t="shared" si="1"/>
        <v>875793.40800000005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4458</v>
      </c>
      <c r="B84" s="19" t="s">
        <v>26</v>
      </c>
      <c r="C84" s="18" t="s">
        <v>2327</v>
      </c>
      <c r="D84" s="23" t="s">
        <v>2325</v>
      </c>
      <c r="E84" s="18" t="s">
        <v>2326</v>
      </c>
      <c r="F84" s="23" t="s">
        <v>3045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796</v>
      </c>
      <c r="Q84" s="18" t="s">
        <v>1495</v>
      </c>
      <c r="R84" s="101">
        <v>13</v>
      </c>
      <c r="S84" s="102">
        <v>18967</v>
      </c>
      <c r="T84" s="17">
        <f t="shared" si="0"/>
        <v>246571</v>
      </c>
      <c r="U84" s="17">
        <f t="shared" si="1"/>
        <v>276159.52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4459</v>
      </c>
      <c r="B85" s="19" t="s">
        <v>26</v>
      </c>
      <c r="C85" s="18" t="s">
        <v>2330</v>
      </c>
      <c r="D85" s="23" t="s">
        <v>2328</v>
      </c>
      <c r="E85" s="18" t="s">
        <v>2329</v>
      </c>
      <c r="F85" s="23" t="s">
        <v>3046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796</v>
      </c>
      <c r="Q85" s="18" t="s">
        <v>1495</v>
      </c>
      <c r="R85" s="101">
        <v>20</v>
      </c>
      <c r="S85" s="102">
        <v>75878</v>
      </c>
      <c r="T85" s="17">
        <f t="shared" si="0"/>
        <v>1517560</v>
      </c>
      <c r="U85" s="17">
        <f t="shared" si="1"/>
        <v>1699667.2000000002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4460</v>
      </c>
      <c r="B86" s="19" t="s">
        <v>26</v>
      </c>
      <c r="C86" s="18" t="s">
        <v>2330</v>
      </c>
      <c r="D86" s="23" t="s">
        <v>2328</v>
      </c>
      <c r="E86" s="18" t="s">
        <v>2329</v>
      </c>
      <c r="F86" s="23" t="s">
        <v>3047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796</v>
      </c>
      <c r="Q86" s="18" t="s">
        <v>1495</v>
      </c>
      <c r="R86" s="101">
        <v>8</v>
      </c>
      <c r="S86" s="102">
        <v>135998</v>
      </c>
      <c r="T86" s="17">
        <f t="shared" si="0"/>
        <v>1087984</v>
      </c>
      <c r="U86" s="17">
        <f t="shared" si="1"/>
        <v>1218542.0800000001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4461</v>
      </c>
      <c r="B87" s="19" t="s">
        <v>26</v>
      </c>
      <c r="C87" s="18" t="s">
        <v>2327</v>
      </c>
      <c r="D87" s="23" t="s">
        <v>2325</v>
      </c>
      <c r="E87" s="18" t="s">
        <v>2326</v>
      </c>
      <c r="F87" s="23" t="s">
        <v>3048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796</v>
      </c>
      <c r="Q87" s="18" t="s">
        <v>1495</v>
      </c>
      <c r="R87" s="101">
        <v>15</v>
      </c>
      <c r="S87" s="102">
        <v>4563</v>
      </c>
      <c r="T87" s="17">
        <f t="shared" si="0"/>
        <v>68445</v>
      </c>
      <c r="U87" s="17">
        <f t="shared" si="1"/>
        <v>76658.400000000009</v>
      </c>
      <c r="V87" s="18"/>
      <c r="W87" s="16">
        <v>2015</v>
      </c>
      <c r="X87" s="18"/>
      <c r="AA87" s="57"/>
      <c r="AB87" s="57"/>
    </row>
    <row r="88" spans="1:28" s="56" customFormat="1" ht="76.5" x14ac:dyDescent="0.25">
      <c r="A88" s="53" t="s">
        <v>4462</v>
      </c>
      <c r="B88" s="19" t="s">
        <v>26</v>
      </c>
      <c r="C88" s="18" t="s">
        <v>2333</v>
      </c>
      <c r="D88" s="23" t="s">
        <v>2331</v>
      </c>
      <c r="E88" s="18" t="s">
        <v>2332</v>
      </c>
      <c r="F88" s="23" t="s">
        <v>3049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166</v>
      </c>
      <c r="Q88" s="18" t="s">
        <v>1497</v>
      </c>
      <c r="R88" s="101">
        <v>47</v>
      </c>
      <c r="S88" s="102">
        <v>5664</v>
      </c>
      <c r="T88" s="17">
        <f t="shared" si="0"/>
        <v>266208</v>
      </c>
      <c r="U88" s="17">
        <f t="shared" si="1"/>
        <v>298152.96000000002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4463</v>
      </c>
      <c r="B89" s="19" t="s">
        <v>26</v>
      </c>
      <c r="C89" s="18" t="s">
        <v>2336</v>
      </c>
      <c r="D89" s="23" t="s">
        <v>2334</v>
      </c>
      <c r="E89" s="18" t="s">
        <v>2335</v>
      </c>
      <c r="F89" s="23" t="s">
        <v>91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2305</v>
      </c>
      <c r="L89" s="15" t="s">
        <v>1531</v>
      </c>
      <c r="M89" s="15" t="s">
        <v>28</v>
      </c>
      <c r="N89" s="16" t="s">
        <v>1488</v>
      </c>
      <c r="O89" s="15" t="s">
        <v>29</v>
      </c>
      <c r="P89" s="52">
        <v>166</v>
      </c>
      <c r="Q89" s="18" t="s">
        <v>1497</v>
      </c>
      <c r="R89" s="101">
        <v>360</v>
      </c>
      <c r="S89" s="102">
        <v>1257</v>
      </c>
      <c r="T89" s="17">
        <f t="shared" si="0"/>
        <v>452520</v>
      </c>
      <c r="U89" s="17">
        <f t="shared" si="1"/>
        <v>506822.40000000002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4464</v>
      </c>
      <c r="B90" s="19" t="s">
        <v>26</v>
      </c>
      <c r="C90" s="18" t="s">
        <v>2339</v>
      </c>
      <c r="D90" s="23" t="s">
        <v>2337</v>
      </c>
      <c r="E90" s="18" t="s">
        <v>2338</v>
      </c>
      <c r="F90" s="23" t="s">
        <v>3050</v>
      </c>
      <c r="G90" s="16" t="s">
        <v>1533</v>
      </c>
      <c r="H90" s="15">
        <v>0</v>
      </c>
      <c r="I90" s="16">
        <v>471010000</v>
      </c>
      <c r="J90" s="16" t="s">
        <v>46</v>
      </c>
      <c r="K90" s="15" t="s">
        <v>2305</v>
      </c>
      <c r="L90" s="15" t="s">
        <v>1531</v>
      </c>
      <c r="M90" s="15" t="s">
        <v>28</v>
      </c>
      <c r="N90" s="16" t="s">
        <v>1488</v>
      </c>
      <c r="O90" s="15" t="s">
        <v>29</v>
      </c>
      <c r="P90" s="52">
        <v>796</v>
      </c>
      <c r="Q90" s="18" t="s">
        <v>1495</v>
      </c>
      <c r="R90" s="101">
        <v>12</v>
      </c>
      <c r="S90" s="102">
        <v>17833</v>
      </c>
      <c r="T90" s="17">
        <f t="shared" si="0"/>
        <v>213996</v>
      </c>
      <c r="U90" s="17">
        <f t="shared" si="1"/>
        <v>239675.52000000002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4465</v>
      </c>
      <c r="B91" s="19" t="s">
        <v>26</v>
      </c>
      <c r="C91" s="18" t="s">
        <v>2340</v>
      </c>
      <c r="D91" s="23" t="s">
        <v>92</v>
      </c>
      <c r="E91" s="18" t="s">
        <v>93</v>
      </c>
      <c r="F91" s="23" t="s">
        <v>3051</v>
      </c>
      <c r="G91" s="16" t="s">
        <v>1533</v>
      </c>
      <c r="H91" s="15">
        <v>0</v>
      </c>
      <c r="I91" s="16">
        <v>471010000</v>
      </c>
      <c r="J91" s="16" t="s">
        <v>46</v>
      </c>
      <c r="K91" s="15" t="s">
        <v>2341</v>
      </c>
      <c r="L91" s="15" t="s">
        <v>1531</v>
      </c>
      <c r="M91" s="15" t="s">
        <v>28</v>
      </c>
      <c r="N91" s="16" t="s">
        <v>1490</v>
      </c>
      <c r="O91" s="15" t="s">
        <v>29</v>
      </c>
      <c r="P91" s="52">
        <v>796</v>
      </c>
      <c r="Q91" s="18" t="s">
        <v>1495</v>
      </c>
      <c r="R91" s="101">
        <v>24</v>
      </c>
      <c r="S91" s="102">
        <v>11250</v>
      </c>
      <c r="T91" s="17">
        <f t="shared" si="0"/>
        <v>270000</v>
      </c>
      <c r="U91" s="17">
        <f t="shared" si="1"/>
        <v>302400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4466</v>
      </c>
      <c r="B92" s="19" t="s">
        <v>26</v>
      </c>
      <c r="C92" s="18" t="s">
        <v>2343</v>
      </c>
      <c r="D92" s="23" t="s">
        <v>94</v>
      </c>
      <c r="E92" s="18" t="s">
        <v>95</v>
      </c>
      <c r="F92" s="23" t="s">
        <v>3052</v>
      </c>
      <c r="G92" s="16" t="s">
        <v>1504</v>
      </c>
      <c r="H92" s="15">
        <v>0</v>
      </c>
      <c r="I92" s="16">
        <v>471010000</v>
      </c>
      <c r="J92" s="16" t="s">
        <v>46</v>
      </c>
      <c r="K92" s="15" t="s">
        <v>2286</v>
      </c>
      <c r="L92" s="15" t="s">
        <v>1531</v>
      </c>
      <c r="M92" s="15" t="s">
        <v>28</v>
      </c>
      <c r="N92" s="16" t="s">
        <v>1490</v>
      </c>
      <c r="O92" s="15" t="s">
        <v>29</v>
      </c>
      <c r="P92" s="52">
        <v>796</v>
      </c>
      <c r="Q92" s="18" t="s">
        <v>1495</v>
      </c>
      <c r="R92" s="101">
        <v>12</v>
      </c>
      <c r="S92" s="102">
        <v>11162.25</v>
      </c>
      <c r="T92" s="17">
        <f t="shared" si="0"/>
        <v>133947</v>
      </c>
      <c r="U92" s="17">
        <f t="shared" si="1"/>
        <v>150020.64000000001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4467</v>
      </c>
      <c r="B93" s="19" t="s">
        <v>26</v>
      </c>
      <c r="C93" s="18" t="s">
        <v>2343</v>
      </c>
      <c r="D93" s="23" t="s">
        <v>94</v>
      </c>
      <c r="E93" s="18" t="s">
        <v>95</v>
      </c>
      <c r="F93" s="23" t="s">
        <v>3053</v>
      </c>
      <c r="G93" s="16" t="s">
        <v>1504</v>
      </c>
      <c r="H93" s="15">
        <v>0</v>
      </c>
      <c r="I93" s="16">
        <v>471010000</v>
      </c>
      <c r="J93" s="16" t="s">
        <v>46</v>
      </c>
      <c r="K93" s="15" t="s">
        <v>2286</v>
      </c>
      <c r="L93" s="15" t="s">
        <v>1531</v>
      </c>
      <c r="M93" s="15" t="s">
        <v>28</v>
      </c>
      <c r="N93" s="16" t="s">
        <v>1490</v>
      </c>
      <c r="O93" s="15" t="s">
        <v>29</v>
      </c>
      <c r="P93" s="52">
        <v>796</v>
      </c>
      <c r="Q93" s="18" t="s">
        <v>1495</v>
      </c>
      <c r="R93" s="101">
        <v>12</v>
      </c>
      <c r="S93" s="102">
        <v>17524.79</v>
      </c>
      <c r="T93" s="17">
        <f t="shared" si="0"/>
        <v>210297.48</v>
      </c>
      <c r="U93" s="17">
        <f t="shared" si="1"/>
        <v>235533.17760000002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4468</v>
      </c>
      <c r="B94" s="19" t="s">
        <v>26</v>
      </c>
      <c r="C94" s="18" t="s">
        <v>2343</v>
      </c>
      <c r="D94" s="23" t="s">
        <v>94</v>
      </c>
      <c r="E94" s="18" t="s">
        <v>95</v>
      </c>
      <c r="F94" s="23" t="s">
        <v>3054</v>
      </c>
      <c r="G94" s="16" t="s">
        <v>1504</v>
      </c>
      <c r="H94" s="15">
        <v>0</v>
      </c>
      <c r="I94" s="16">
        <v>471010000</v>
      </c>
      <c r="J94" s="16" t="s">
        <v>46</v>
      </c>
      <c r="K94" s="15" t="s">
        <v>2286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12</v>
      </c>
      <c r="S94" s="102">
        <v>37035.97</v>
      </c>
      <c r="T94" s="17">
        <f t="shared" si="0"/>
        <v>444431.64</v>
      </c>
      <c r="U94" s="17">
        <f t="shared" si="1"/>
        <v>497763.43680000008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4469</v>
      </c>
      <c r="B95" s="19" t="s">
        <v>26</v>
      </c>
      <c r="C95" s="18" t="s">
        <v>2343</v>
      </c>
      <c r="D95" s="23" t="s">
        <v>94</v>
      </c>
      <c r="E95" s="18" t="s">
        <v>95</v>
      </c>
      <c r="F95" s="23" t="s">
        <v>3055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6</v>
      </c>
      <c r="S95" s="102">
        <v>55841.82</v>
      </c>
      <c r="T95" s="17">
        <f t="shared" ref="T95:T158" si="2">R95*S95</f>
        <v>335050.92</v>
      </c>
      <c r="U95" s="17">
        <f t="shared" ref="U95:U158" si="3">T95*1.12</f>
        <v>375257.03039999999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4470</v>
      </c>
      <c r="B96" s="19" t="s">
        <v>26</v>
      </c>
      <c r="C96" s="18" t="s">
        <v>2344</v>
      </c>
      <c r="D96" s="23" t="s">
        <v>96</v>
      </c>
      <c r="E96" s="18" t="s">
        <v>97</v>
      </c>
      <c r="F96" s="23" t="s">
        <v>3056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72</v>
      </c>
      <c r="S96" s="102">
        <v>6095.375</v>
      </c>
      <c r="T96" s="17">
        <f t="shared" si="2"/>
        <v>438867</v>
      </c>
      <c r="U96" s="17">
        <f t="shared" si="3"/>
        <v>491531.04000000004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4471</v>
      </c>
      <c r="B97" s="19" t="s">
        <v>26</v>
      </c>
      <c r="C97" s="18" t="s">
        <v>2344</v>
      </c>
      <c r="D97" s="23" t="s">
        <v>96</v>
      </c>
      <c r="E97" s="18" t="s">
        <v>97</v>
      </c>
      <c r="F97" s="23" t="s">
        <v>3057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72</v>
      </c>
      <c r="S97" s="102">
        <v>9516.49</v>
      </c>
      <c r="T97" s="17">
        <f t="shared" si="2"/>
        <v>685187.28</v>
      </c>
      <c r="U97" s="17">
        <f t="shared" si="3"/>
        <v>767409.75360000005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4472</v>
      </c>
      <c r="B98" s="19" t="s">
        <v>26</v>
      </c>
      <c r="C98" s="18" t="s">
        <v>2344</v>
      </c>
      <c r="D98" s="23" t="s">
        <v>96</v>
      </c>
      <c r="E98" s="18" t="s">
        <v>97</v>
      </c>
      <c r="F98" s="23" t="s">
        <v>3058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16" t="s">
        <v>1490</v>
      </c>
      <c r="O98" s="15" t="s">
        <v>29</v>
      </c>
      <c r="P98" s="52">
        <v>796</v>
      </c>
      <c r="Q98" s="18" t="s">
        <v>1495</v>
      </c>
      <c r="R98" s="101">
        <v>72</v>
      </c>
      <c r="S98" s="102">
        <v>19933.379999999997</v>
      </c>
      <c r="T98" s="17">
        <f t="shared" si="2"/>
        <v>1435203.3599999999</v>
      </c>
      <c r="U98" s="17">
        <f t="shared" si="3"/>
        <v>1607427.7631999999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4473</v>
      </c>
      <c r="B99" s="19" t="s">
        <v>26</v>
      </c>
      <c r="C99" s="18" t="s">
        <v>2344</v>
      </c>
      <c r="D99" s="23" t="s">
        <v>96</v>
      </c>
      <c r="E99" s="18" t="s">
        <v>97</v>
      </c>
      <c r="F99" s="23" t="s">
        <v>3059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16" t="s">
        <v>1490</v>
      </c>
      <c r="O99" s="15" t="s">
        <v>29</v>
      </c>
      <c r="P99" s="52">
        <v>796</v>
      </c>
      <c r="Q99" s="18" t="s">
        <v>1495</v>
      </c>
      <c r="R99" s="101">
        <v>18</v>
      </c>
      <c r="S99" s="102">
        <v>29735.370000000003</v>
      </c>
      <c r="T99" s="17">
        <f t="shared" si="2"/>
        <v>535236.66</v>
      </c>
      <c r="U99" s="17">
        <f t="shared" si="3"/>
        <v>599465.05920000013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4474</v>
      </c>
      <c r="B100" s="19" t="s">
        <v>26</v>
      </c>
      <c r="C100" s="18" t="s">
        <v>2344</v>
      </c>
      <c r="D100" s="23" t="s">
        <v>96</v>
      </c>
      <c r="E100" s="18" t="s">
        <v>97</v>
      </c>
      <c r="F100" s="23" t="s">
        <v>3060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16" t="s">
        <v>1490</v>
      </c>
      <c r="O100" s="15" t="s">
        <v>29</v>
      </c>
      <c r="P100" s="52">
        <v>796</v>
      </c>
      <c r="Q100" s="18" t="s">
        <v>1495</v>
      </c>
      <c r="R100" s="101">
        <v>72</v>
      </c>
      <c r="S100" s="102">
        <v>3172.7849999999999</v>
      </c>
      <c r="T100" s="17">
        <f t="shared" si="2"/>
        <v>228440.52</v>
      </c>
      <c r="U100" s="17">
        <f t="shared" si="3"/>
        <v>255853.3824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4475</v>
      </c>
      <c r="B101" s="19" t="s">
        <v>26</v>
      </c>
      <c r="C101" s="54" t="s">
        <v>2344</v>
      </c>
      <c r="D101" s="54" t="s">
        <v>96</v>
      </c>
      <c r="E101" s="54" t="s">
        <v>97</v>
      </c>
      <c r="F101" s="54" t="s">
        <v>3061</v>
      </c>
      <c r="G101" s="16" t="s">
        <v>1504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24" t="s">
        <v>1490</v>
      </c>
      <c r="O101" s="15" t="s">
        <v>29</v>
      </c>
      <c r="P101" s="52">
        <v>796</v>
      </c>
      <c r="Q101" s="20" t="s">
        <v>1495</v>
      </c>
      <c r="R101" s="20">
        <v>72</v>
      </c>
      <c r="S101" s="21">
        <v>4840.88</v>
      </c>
      <c r="T101" s="17">
        <f t="shared" si="2"/>
        <v>348543.36</v>
      </c>
      <c r="U101" s="17">
        <f t="shared" si="3"/>
        <v>390368.56320000003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4476</v>
      </c>
      <c r="B102" s="19" t="s">
        <v>26</v>
      </c>
      <c r="C102" s="54" t="s">
        <v>2344</v>
      </c>
      <c r="D102" s="54" t="s">
        <v>96</v>
      </c>
      <c r="E102" s="54" t="s">
        <v>97</v>
      </c>
      <c r="F102" s="54" t="s">
        <v>3062</v>
      </c>
      <c r="G102" s="16" t="s">
        <v>1504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24" t="s">
        <v>1490</v>
      </c>
      <c r="O102" s="15" t="s">
        <v>29</v>
      </c>
      <c r="P102" s="52">
        <v>796</v>
      </c>
      <c r="Q102" s="20" t="s">
        <v>1495</v>
      </c>
      <c r="R102" s="20">
        <v>72</v>
      </c>
      <c r="S102" s="21">
        <v>8132.0300000000007</v>
      </c>
      <c r="T102" s="17">
        <f t="shared" si="2"/>
        <v>585506.16</v>
      </c>
      <c r="U102" s="17">
        <f t="shared" si="3"/>
        <v>655766.8992000001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4477</v>
      </c>
      <c r="B103" s="19" t="s">
        <v>26</v>
      </c>
      <c r="C103" s="54" t="s">
        <v>2344</v>
      </c>
      <c r="D103" s="54" t="s">
        <v>96</v>
      </c>
      <c r="E103" s="54" t="s">
        <v>97</v>
      </c>
      <c r="F103" s="54" t="s">
        <v>3063</v>
      </c>
      <c r="G103" s="16" t="s">
        <v>1504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24" t="s">
        <v>1490</v>
      </c>
      <c r="O103" s="15" t="s">
        <v>29</v>
      </c>
      <c r="P103" s="52">
        <v>796</v>
      </c>
      <c r="Q103" s="20" t="s">
        <v>1495</v>
      </c>
      <c r="R103" s="20">
        <v>18</v>
      </c>
      <c r="S103" s="21">
        <v>12795.545</v>
      </c>
      <c r="T103" s="17">
        <f t="shared" si="2"/>
        <v>230319.81</v>
      </c>
      <c r="U103" s="17">
        <f t="shared" si="3"/>
        <v>257958.18720000001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4478</v>
      </c>
      <c r="B104" s="19" t="s">
        <v>26</v>
      </c>
      <c r="C104" s="54" t="s">
        <v>2345</v>
      </c>
      <c r="D104" s="54" t="s">
        <v>98</v>
      </c>
      <c r="E104" s="54" t="s">
        <v>97</v>
      </c>
      <c r="F104" s="54" t="s">
        <v>3064</v>
      </c>
      <c r="G104" s="16" t="s">
        <v>1533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24</v>
      </c>
      <c r="S104" s="21">
        <v>1525.5250000000001</v>
      </c>
      <c r="T104" s="17">
        <f t="shared" si="2"/>
        <v>36612.600000000006</v>
      </c>
      <c r="U104" s="17">
        <f t="shared" si="3"/>
        <v>41006.112000000008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4479</v>
      </c>
      <c r="B105" s="19" t="s">
        <v>26</v>
      </c>
      <c r="C105" s="54" t="s">
        <v>2345</v>
      </c>
      <c r="D105" s="54" t="s">
        <v>98</v>
      </c>
      <c r="E105" s="54" t="s">
        <v>97</v>
      </c>
      <c r="F105" s="54" t="s">
        <v>3065</v>
      </c>
      <c r="G105" s="16" t="s">
        <v>1533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24</v>
      </c>
      <c r="S105" s="21">
        <v>2260.79</v>
      </c>
      <c r="T105" s="17">
        <f t="shared" si="2"/>
        <v>54258.96</v>
      </c>
      <c r="U105" s="17">
        <f t="shared" si="3"/>
        <v>60770.035200000006</v>
      </c>
      <c r="V105" s="18"/>
      <c r="W105" s="16">
        <v>2015</v>
      </c>
      <c r="X105" s="18"/>
      <c r="AA105" s="57"/>
      <c r="AB105" s="57"/>
    </row>
    <row r="106" spans="1:28" s="56" customFormat="1" ht="51" x14ac:dyDescent="0.25">
      <c r="A106" s="53" t="s">
        <v>4480</v>
      </c>
      <c r="B106" s="19" t="s">
        <v>26</v>
      </c>
      <c r="C106" s="54" t="s">
        <v>2345</v>
      </c>
      <c r="D106" s="54" t="s">
        <v>98</v>
      </c>
      <c r="E106" s="54" t="s">
        <v>97</v>
      </c>
      <c r="F106" s="54" t="s">
        <v>3066</v>
      </c>
      <c r="G106" s="16" t="s">
        <v>1533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24" t="s">
        <v>1490</v>
      </c>
      <c r="O106" s="15" t="s">
        <v>29</v>
      </c>
      <c r="P106" s="52">
        <v>796</v>
      </c>
      <c r="Q106" s="20" t="s">
        <v>1495</v>
      </c>
      <c r="R106" s="20">
        <v>24</v>
      </c>
      <c r="S106" s="21">
        <v>4144.28</v>
      </c>
      <c r="T106" s="17">
        <f t="shared" si="2"/>
        <v>99462.720000000001</v>
      </c>
      <c r="U106" s="17">
        <f t="shared" si="3"/>
        <v>111398.24640000002</v>
      </c>
      <c r="V106" s="18"/>
      <c r="W106" s="16">
        <v>2015</v>
      </c>
      <c r="X106" s="18"/>
      <c r="AA106" s="57"/>
      <c r="AB106" s="57"/>
    </row>
    <row r="107" spans="1:28" s="56" customFormat="1" ht="51" x14ac:dyDescent="0.25">
      <c r="A107" s="53" t="s">
        <v>4481</v>
      </c>
      <c r="B107" s="19" t="s">
        <v>26</v>
      </c>
      <c r="C107" s="54" t="s">
        <v>2345</v>
      </c>
      <c r="D107" s="54" t="s">
        <v>98</v>
      </c>
      <c r="E107" s="54" t="s">
        <v>97</v>
      </c>
      <c r="F107" s="54" t="s">
        <v>3067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6</v>
      </c>
      <c r="S107" s="21">
        <v>6388.6049999999996</v>
      </c>
      <c r="T107" s="17">
        <f t="shared" si="2"/>
        <v>38331.629999999997</v>
      </c>
      <c r="U107" s="17">
        <f t="shared" si="3"/>
        <v>42931.425600000002</v>
      </c>
      <c r="V107" s="18"/>
      <c r="W107" s="16">
        <v>2015</v>
      </c>
      <c r="X107" s="18"/>
      <c r="AA107" s="57"/>
      <c r="AB107" s="57"/>
    </row>
    <row r="108" spans="1:28" s="56" customFormat="1" ht="51" x14ac:dyDescent="0.25">
      <c r="A108" s="53" t="s">
        <v>4482</v>
      </c>
      <c r="B108" s="19" t="s">
        <v>26</v>
      </c>
      <c r="C108" s="54" t="s">
        <v>2346</v>
      </c>
      <c r="D108" s="54" t="s">
        <v>6270</v>
      </c>
      <c r="E108" s="54" t="s">
        <v>97</v>
      </c>
      <c r="F108" s="54" t="s">
        <v>3068</v>
      </c>
      <c r="G108" s="16" t="s">
        <v>1533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24</v>
      </c>
      <c r="S108" s="21">
        <v>1857.425</v>
      </c>
      <c r="T108" s="17">
        <f t="shared" si="2"/>
        <v>44578.2</v>
      </c>
      <c r="U108" s="17">
        <f t="shared" si="3"/>
        <v>49927.584000000003</v>
      </c>
      <c r="V108" s="18"/>
      <c r="W108" s="16">
        <v>2015</v>
      </c>
      <c r="X108" s="18"/>
      <c r="AA108" s="57"/>
      <c r="AB108" s="57"/>
    </row>
    <row r="109" spans="1:28" s="56" customFormat="1" ht="51" x14ac:dyDescent="0.25">
      <c r="A109" s="53" t="s">
        <v>4483</v>
      </c>
      <c r="B109" s="19" t="s">
        <v>26</v>
      </c>
      <c r="C109" s="54" t="s">
        <v>2346</v>
      </c>
      <c r="D109" s="54" t="s">
        <v>6270</v>
      </c>
      <c r="E109" s="54" t="s">
        <v>97</v>
      </c>
      <c r="F109" s="61" t="s">
        <v>3069</v>
      </c>
      <c r="G109" s="16" t="s">
        <v>1533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24" t="s">
        <v>1490</v>
      </c>
      <c r="O109" s="15" t="s">
        <v>29</v>
      </c>
      <c r="P109" s="52">
        <v>796</v>
      </c>
      <c r="Q109" s="20" t="s">
        <v>1495</v>
      </c>
      <c r="R109" s="20">
        <v>24</v>
      </c>
      <c r="S109" s="21">
        <v>2093.66</v>
      </c>
      <c r="T109" s="17">
        <f t="shared" si="2"/>
        <v>50247.839999999997</v>
      </c>
      <c r="U109" s="17">
        <f t="shared" si="3"/>
        <v>56277.580800000003</v>
      </c>
      <c r="V109" s="18"/>
      <c r="W109" s="16">
        <v>2015</v>
      </c>
      <c r="X109" s="18"/>
      <c r="AA109" s="57"/>
      <c r="AB109" s="57"/>
    </row>
    <row r="110" spans="1:28" s="56" customFormat="1" ht="51" x14ac:dyDescent="0.25">
      <c r="A110" s="53" t="s">
        <v>4484</v>
      </c>
      <c r="B110" s="19" t="s">
        <v>26</v>
      </c>
      <c r="C110" s="54" t="s">
        <v>2346</v>
      </c>
      <c r="D110" s="54" t="s">
        <v>6270</v>
      </c>
      <c r="E110" s="54" t="s">
        <v>97</v>
      </c>
      <c r="F110" s="54" t="s">
        <v>3070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24" t="s">
        <v>1490</v>
      </c>
      <c r="O110" s="15" t="s">
        <v>29</v>
      </c>
      <c r="P110" s="52">
        <v>796</v>
      </c>
      <c r="Q110" s="20" t="s">
        <v>1495</v>
      </c>
      <c r="R110" s="20">
        <v>24</v>
      </c>
      <c r="S110" s="21">
        <v>2671.8900000000003</v>
      </c>
      <c r="T110" s="17">
        <f t="shared" si="2"/>
        <v>64125.360000000008</v>
      </c>
      <c r="U110" s="17">
        <f t="shared" si="3"/>
        <v>71820.403200000015</v>
      </c>
      <c r="V110" s="18"/>
      <c r="W110" s="16">
        <v>2015</v>
      </c>
      <c r="X110" s="18"/>
      <c r="AA110" s="57"/>
      <c r="AB110" s="57"/>
    </row>
    <row r="111" spans="1:28" s="6" customFormat="1" ht="51" x14ac:dyDescent="0.25">
      <c r="A111" s="53" t="s">
        <v>4485</v>
      </c>
      <c r="B111" s="23" t="s">
        <v>26</v>
      </c>
      <c r="C111" s="25" t="s">
        <v>2346</v>
      </c>
      <c r="D111" s="54" t="s">
        <v>6270</v>
      </c>
      <c r="E111" s="25" t="s">
        <v>97</v>
      </c>
      <c r="F111" s="25" t="s">
        <v>3071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15" t="s">
        <v>1490</v>
      </c>
      <c r="O111" s="15" t="s">
        <v>29</v>
      </c>
      <c r="P111" s="52">
        <v>796</v>
      </c>
      <c r="Q111" s="20" t="s">
        <v>1495</v>
      </c>
      <c r="R111" s="55">
        <v>6</v>
      </c>
      <c r="S111" s="22">
        <v>3219.6849999999999</v>
      </c>
      <c r="T111" s="17">
        <f t="shared" si="2"/>
        <v>19318.11</v>
      </c>
      <c r="U111" s="17">
        <f t="shared" si="3"/>
        <v>21636.283200000002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4486</v>
      </c>
      <c r="B112" s="23" t="s">
        <v>26</v>
      </c>
      <c r="C112" s="25" t="s">
        <v>2347</v>
      </c>
      <c r="D112" s="25" t="s">
        <v>99</v>
      </c>
      <c r="E112" s="25" t="s">
        <v>100</v>
      </c>
      <c r="F112" s="25" t="s">
        <v>3072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2277</v>
      </c>
      <c r="L112" s="15" t="s">
        <v>1531</v>
      </c>
      <c r="M112" s="15" t="s">
        <v>28</v>
      </c>
      <c r="N112" s="15" t="s">
        <v>1490</v>
      </c>
      <c r="O112" s="15" t="s">
        <v>29</v>
      </c>
      <c r="P112" s="52">
        <v>796</v>
      </c>
      <c r="Q112" s="25" t="s">
        <v>1495</v>
      </c>
      <c r="R112" s="55">
        <v>2</v>
      </c>
      <c r="S112" s="22">
        <v>74053.459999999992</v>
      </c>
      <c r="T112" s="17">
        <f t="shared" si="2"/>
        <v>148106.91999999998</v>
      </c>
      <c r="U112" s="17">
        <f t="shared" si="3"/>
        <v>165879.75039999999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4487</v>
      </c>
      <c r="B113" s="23" t="s">
        <v>26</v>
      </c>
      <c r="C113" s="25" t="s">
        <v>2348</v>
      </c>
      <c r="D113" s="25" t="s">
        <v>101</v>
      </c>
      <c r="E113" s="25" t="s">
        <v>102</v>
      </c>
      <c r="F113" s="25" t="s">
        <v>3073</v>
      </c>
      <c r="G113" s="16" t="s">
        <v>1504</v>
      </c>
      <c r="H113" s="15">
        <v>0</v>
      </c>
      <c r="I113" s="16">
        <v>471010000</v>
      </c>
      <c r="J113" s="16" t="s">
        <v>46</v>
      </c>
      <c r="K113" s="15" t="s">
        <v>2286</v>
      </c>
      <c r="L113" s="15" t="s">
        <v>1531</v>
      </c>
      <c r="M113" s="15" t="s">
        <v>28</v>
      </c>
      <c r="N113" s="16" t="s">
        <v>1490</v>
      </c>
      <c r="O113" s="15" t="s">
        <v>29</v>
      </c>
      <c r="P113" s="52">
        <v>796</v>
      </c>
      <c r="Q113" s="25" t="s">
        <v>1495</v>
      </c>
      <c r="R113" s="55">
        <v>12</v>
      </c>
      <c r="S113" s="22">
        <v>17754.29</v>
      </c>
      <c r="T113" s="17">
        <f t="shared" si="2"/>
        <v>213051.48</v>
      </c>
      <c r="U113" s="17">
        <f t="shared" si="3"/>
        <v>238617.65760000004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4488</v>
      </c>
      <c r="B114" s="23" t="s">
        <v>26</v>
      </c>
      <c r="C114" s="25" t="s">
        <v>2349</v>
      </c>
      <c r="D114" s="25" t="s">
        <v>101</v>
      </c>
      <c r="E114" s="25" t="s">
        <v>103</v>
      </c>
      <c r="F114" s="25" t="s">
        <v>3074</v>
      </c>
      <c r="G114" s="16" t="s">
        <v>1504</v>
      </c>
      <c r="H114" s="15">
        <v>0</v>
      </c>
      <c r="I114" s="16">
        <v>471010000</v>
      </c>
      <c r="J114" s="16" t="s">
        <v>46</v>
      </c>
      <c r="K114" s="15" t="s">
        <v>2286</v>
      </c>
      <c r="L114" s="15" t="s">
        <v>1531</v>
      </c>
      <c r="M114" s="15" t="s">
        <v>28</v>
      </c>
      <c r="N114" s="16" t="s">
        <v>1490</v>
      </c>
      <c r="O114" s="15" t="s">
        <v>29</v>
      </c>
      <c r="P114" s="52">
        <v>796</v>
      </c>
      <c r="Q114" s="25" t="s">
        <v>1495</v>
      </c>
      <c r="R114" s="55">
        <v>12</v>
      </c>
      <c r="S114" s="22">
        <v>11136.92</v>
      </c>
      <c r="T114" s="17">
        <f t="shared" si="2"/>
        <v>133643.04</v>
      </c>
      <c r="U114" s="17">
        <f t="shared" si="3"/>
        <v>149680.20480000004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4489</v>
      </c>
      <c r="B115" s="23" t="s">
        <v>26</v>
      </c>
      <c r="C115" s="25" t="s">
        <v>2351</v>
      </c>
      <c r="D115" s="25" t="s">
        <v>104</v>
      </c>
      <c r="E115" s="25" t="s">
        <v>105</v>
      </c>
      <c r="F115" s="25" t="s">
        <v>106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2487</v>
      </c>
      <c r="L115" s="15" t="s">
        <v>1531</v>
      </c>
      <c r="M115" s="15" t="s">
        <v>28</v>
      </c>
      <c r="N115" s="16" t="s">
        <v>1491</v>
      </c>
      <c r="O115" s="15" t="s">
        <v>29</v>
      </c>
      <c r="P115" s="52">
        <v>796</v>
      </c>
      <c r="Q115" s="25" t="s">
        <v>1495</v>
      </c>
      <c r="R115" s="55">
        <v>6</v>
      </c>
      <c r="S115" s="22">
        <v>214422.1</v>
      </c>
      <c r="T115" s="17">
        <f t="shared" si="2"/>
        <v>1286532.6000000001</v>
      </c>
      <c r="U115" s="17">
        <f t="shared" si="3"/>
        <v>1440916.5120000003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4490</v>
      </c>
      <c r="B116" s="23" t="s">
        <v>26</v>
      </c>
      <c r="C116" s="25" t="s">
        <v>2352</v>
      </c>
      <c r="D116" s="25" t="s">
        <v>107</v>
      </c>
      <c r="E116" s="25" t="s">
        <v>108</v>
      </c>
      <c r="F116" s="25" t="s">
        <v>109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2488</v>
      </c>
      <c r="L116" s="15" t="s">
        <v>1531</v>
      </c>
      <c r="M116" s="15" t="s">
        <v>28</v>
      </c>
      <c r="N116" s="16" t="s">
        <v>1491</v>
      </c>
      <c r="O116" s="15" t="s">
        <v>29</v>
      </c>
      <c r="P116" s="52">
        <v>796</v>
      </c>
      <c r="Q116" s="25" t="s">
        <v>1495</v>
      </c>
      <c r="R116" s="55">
        <v>18</v>
      </c>
      <c r="S116" s="22">
        <v>15312.71</v>
      </c>
      <c r="T116" s="17">
        <f t="shared" si="2"/>
        <v>275628.77999999997</v>
      </c>
      <c r="U116" s="17">
        <f t="shared" si="3"/>
        <v>308704.23359999998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4491</v>
      </c>
      <c r="B117" s="23" t="s">
        <v>26</v>
      </c>
      <c r="C117" s="25" t="s">
        <v>2353</v>
      </c>
      <c r="D117" s="25" t="s">
        <v>110</v>
      </c>
      <c r="E117" s="25" t="s">
        <v>111</v>
      </c>
      <c r="F117" s="25" t="s">
        <v>112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2488</v>
      </c>
      <c r="L117" s="15" t="s">
        <v>1531</v>
      </c>
      <c r="M117" s="15" t="s">
        <v>28</v>
      </c>
      <c r="N117" s="16" t="s">
        <v>1491</v>
      </c>
      <c r="O117" s="15" t="s">
        <v>29</v>
      </c>
      <c r="P117" s="52">
        <v>796</v>
      </c>
      <c r="Q117" s="25" t="s">
        <v>1495</v>
      </c>
      <c r="R117" s="55">
        <v>36</v>
      </c>
      <c r="S117" s="22">
        <v>8381.98</v>
      </c>
      <c r="T117" s="17">
        <f t="shared" si="2"/>
        <v>301751.27999999997</v>
      </c>
      <c r="U117" s="17">
        <f t="shared" si="3"/>
        <v>337961.43359999999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4492</v>
      </c>
      <c r="B118" s="23" t="s">
        <v>26</v>
      </c>
      <c r="C118" s="25" t="s">
        <v>2354</v>
      </c>
      <c r="D118" s="25" t="s">
        <v>113</v>
      </c>
      <c r="E118" s="25" t="s">
        <v>114</v>
      </c>
      <c r="F118" s="25" t="s">
        <v>115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2342</v>
      </c>
      <c r="L118" s="15" t="s">
        <v>1531</v>
      </c>
      <c r="M118" s="15" t="s">
        <v>28</v>
      </c>
      <c r="N118" s="16" t="s">
        <v>1491</v>
      </c>
      <c r="O118" s="15" t="s">
        <v>29</v>
      </c>
      <c r="P118" s="52">
        <v>796</v>
      </c>
      <c r="Q118" s="25" t="s">
        <v>1495</v>
      </c>
      <c r="R118" s="55">
        <v>48</v>
      </c>
      <c r="S118" s="22">
        <v>881.6</v>
      </c>
      <c r="T118" s="17">
        <f t="shared" si="2"/>
        <v>42316.800000000003</v>
      </c>
      <c r="U118" s="17">
        <f t="shared" si="3"/>
        <v>47394.816000000006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4493</v>
      </c>
      <c r="B119" s="23" t="s">
        <v>26</v>
      </c>
      <c r="C119" s="15" t="s">
        <v>2355</v>
      </c>
      <c r="D119" s="15" t="s">
        <v>116</v>
      </c>
      <c r="E119" s="15" t="s">
        <v>117</v>
      </c>
      <c r="F119" s="15" t="s">
        <v>118</v>
      </c>
      <c r="G119" s="16" t="s">
        <v>1533</v>
      </c>
      <c r="H119" s="15">
        <v>0</v>
      </c>
      <c r="I119" s="16">
        <v>471010000</v>
      </c>
      <c r="J119" s="16" t="s">
        <v>46</v>
      </c>
      <c r="K119" s="15" t="s">
        <v>2488</v>
      </c>
      <c r="L119" s="15" t="s">
        <v>1531</v>
      </c>
      <c r="M119" s="15" t="s">
        <v>28</v>
      </c>
      <c r="N119" s="15" t="s">
        <v>1491</v>
      </c>
      <c r="O119" s="15" t="s">
        <v>29</v>
      </c>
      <c r="P119" s="52">
        <v>796</v>
      </c>
      <c r="Q119" s="55" t="s">
        <v>1495</v>
      </c>
      <c r="R119" s="55">
        <v>36</v>
      </c>
      <c r="S119" s="22">
        <v>1746.24</v>
      </c>
      <c r="T119" s="17">
        <f t="shared" si="2"/>
        <v>62864.639999999999</v>
      </c>
      <c r="U119" s="17">
        <f t="shared" si="3"/>
        <v>70408.396800000002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4494</v>
      </c>
      <c r="B120" s="23" t="s">
        <v>26</v>
      </c>
      <c r="C120" s="25" t="s">
        <v>2356</v>
      </c>
      <c r="D120" s="25" t="s">
        <v>119</v>
      </c>
      <c r="E120" s="62" t="s">
        <v>120</v>
      </c>
      <c r="F120" s="62" t="s">
        <v>121</v>
      </c>
      <c r="G120" s="16" t="s">
        <v>1533</v>
      </c>
      <c r="H120" s="15">
        <v>0</v>
      </c>
      <c r="I120" s="16">
        <v>471010000</v>
      </c>
      <c r="J120" s="16" t="s">
        <v>46</v>
      </c>
      <c r="K120" s="15" t="s">
        <v>2488</v>
      </c>
      <c r="L120" s="15" t="s">
        <v>1531</v>
      </c>
      <c r="M120" s="15" t="s">
        <v>28</v>
      </c>
      <c r="N120" s="16" t="s">
        <v>1491</v>
      </c>
      <c r="O120" s="15" t="s">
        <v>29</v>
      </c>
      <c r="P120" s="52">
        <v>796</v>
      </c>
      <c r="Q120" s="62" t="s">
        <v>1495</v>
      </c>
      <c r="R120" s="63">
        <v>24</v>
      </c>
      <c r="S120" s="64">
        <v>1573.3</v>
      </c>
      <c r="T120" s="17">
        <f t="shared" si="2"/>
        <v>37759.199999999997</v>
      </c>
      <c r="U120" s="17">
        <f t="shared" si="3"/>
        <v>42290.304000000004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4495</v>
      </c>
      <c r="B121" s="23" t="s">
        <v>26</v>
      </c>
      <c r="C121" s="25" t="s">
        <v>2357</v>
      </c>
      <c r="D121" s="25" t="s">
        <v>122</v>
      </c>
      <c r="E121" s="62" t="s">
        <v>117</v>
      </c>
      <c r="F121" s="62" t="s">
        <v>123</v>
      </c>
      <c r="G121" s="16" t="s">
        <v>1533</v>
      </c>
      <c r="H121" s="15">
        <v>0</v>
      </c>
      <c r="I121" s="16">
        <v>471010000</v>
      </c>
      <c r="J121" s="16" t="s">
        <v>46</v>
      </c>
      <c r="K121" s="15" t="s">
        <v>2488</v>
      </c>
      <c r="L121" s="15" t="s">
        <v>1531</v>
      </c>
      <c r="M121" s="15" t="s">
        <v>28</v>
      </c>
      <c r="N121" s="16" t="s">
        <v>1491</v>
      </c>
      <c r="O121" s="15" t="s">
        <v>29</v>
      </c>
      <c r="P121" s="52">
        <v>796</v>
      </c>
      <c r="Q121" s="62" t="s">
        <v>1495</v>
      </c>
      <c r="R121" s="63">
        <v>60</v>
      </c>
      <c r="S121" s="64">
        <v>1824.22</v>
      </c>
      <c r="T121" s="17">
        <f t="shared" si="2"/>
        <v>109453.2</v>
      </c>
      <c r="U121" s="17">
        <f t="shared" si="3"/>
        <v>122587.584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4496</v>
      </c>
      <c r="B122" s="23" t="s">
        <v>26</v>
      </c>
      <c r="C122" s="25" t="s">
        <v>2358</v>
      </c>
      <c r="D122" s="25" t="s">
        <v>124</v>
      </c>
      <c r="E122" s="25" t="s">
        <v>117</v>
      </c>
      <c r="F122" s="25" t="s">
        <v>125</v>
      </c>
      <c r="G122" s="16" t="s">
        <v>1533</v>
      </c>
      <c r="H122" s="15">
        <v>0</v>
      </c>
      <c r="I122" s="16">
        <v>471010000</v>
      </c>
      <c r="J122" s="16" t="s">
        <v>46</v>
      </c>
      <c r="K122" s="24" t="s">
        <v>2488</v>
      </c>
      <c r="L122" s="15" t="s">
        <v>1531</v>
      </c>
      <c r="M122" s="15" t="s">
        <v>28</v>
      </c>
      <c r="N122" s="24" t="s">
        <v>1491</v>
      </c>
      <c r="O122" s="15" t="s">
        <v>29</v>
      </c>
      <c r="P122" s="52">
        <v>796</v>
      </c>
      <c r="Q122" s="25" t="s">
        <v>1495</v>
      </c>
      <c r="R122" s="65">
        <v>60</v>
      </c>
      <c r="S122" s="66">
        <v>3155.91</v>
      </c>
      <c r="T122" s="17">
        <f t="shared" si="2"/>
        <v>189354.59999999998</v>
      </c>
      <c r="U122" s="17">
        <f t="shared" si="3"/>
        <v>212077.152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4497</v>
      </c>
      <c r="B123" s="23" t="s">
        <v>26</v>
      </c>
      <c r="C123" s="25" t="s">
        <v>2359</v>
      </c>
      <c r="D123" s="25" t="s">
        <v>126</v>
      </c>
      <c r="E123" s="25" t="s">
        <v>117</v>
      </c>
      <c r="F123" s="25" t="s">
        <v>127</v>
      </c>
      <c r="G123" s="16" t="s">
        <v>1533</v>
      </c>
      <c r="H123" s="15">
        <v>0</v>
      </c>
      <c r="I123" s="16">
        <v>471010000</v>
      </c>
      <c r="J123" s="16" t="s">
        <v>46</v>
      </c>
      <c r="K123" s="24" t="s">
        <v>2488</v>
      </c>
      <c r="L123" s="15" t="s">
        <v>1531</v>
      </c>
      <c r="M123" s="15" t="s">
        <v>28</v>
      </c>
      <c r="N123" s="24" t="s">
        <v>1491</v>
      </c>
      <c r="O123" s="15" t="s">
        <v>29</v>
      </c>
      <c r="P123" s="52">
        <v>796</v>
      </c>
      <c r="Q123" s="25" t="s">
        <v>1495</v>
      </c>
      <c r="R123" s="67">
        <v>24</v>
      </c>
      <c r="S123" s="68">
        <v>1007.05</v>
      </c>
      <c r="T123" s="17">
        <f t="shared" si="2"/>
        <v>24169.199999999997</v>
      </c>
      <c r="U123" s="17">
        <f t="shared" si="3"/>
        <v>27069.504000000001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4498</v>
      </c>
      <c r="B124" s="23" t="s">
        <v>26</v>
      </c>
      <c r="C124" s="25" t="s">
        <v>2360</v>
      </c>
      <c r="D124" s="25" t="s">
        <v>128</v>
      </c>
      <c r="E124" s="25" t="s">
        <v>117</v>
      </c>
      <c r="F124" s="69" t="s">
        <v>129</v>
      </c>
      <c r="G124" s="16" t="s">
        <v>1533</v>
      </c>
      <c r="H124" s="15">
        <v>0</v>
      </c>
      <c r="I124" s="16">
        <v>471010000</v>
      </c>
      <c r="J124" s="16" t="s">
        <v>46</v>
      </c>
      <c r="K124" s="24" t="s">
        <v>2488</v>
      </c>
      <c r="L124" s="15" t="s">
        <v>1531</v>
      </c>
      <c r="M124" s="15" t="s">
        <v>28</v>
      </c>
      <c r="N124" s="24" t="s">
        <v>1491</v>
      </c>
      <c r="O124" s="15" t="s">
        <v>29</v>
      </c>
      <c r="P124" s="52">
        <v>796</v>
      </c>
      <c r="Q124" s="25" t="s">
        <v>1495</v>
      </c>
      <c r="R124" s="63">
        <v>172</v>
      </c>
      <c r="S124" s="64">
        <v>36.6</v>
      </c>
      <c r="T124" s="17">
        <f t="shared" si="2"/>
        <v>6295.2</v>
      </c>
      <c r="U124" s="17">
        <f t="shared" si="3"/>
        <v>7050.6240000000007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4499</v>
      </c>
      <c r="B125" s="23" t="s">
        <v>26</v>
      </c>
      <c r="C125" s="25" t="s">
        <v>2361</v>
      </c>
      <c r="D125" s="25" t="s">
        <v>130</v>
      </c>
      <c r="E125" s="25" t="s">
        <v>131</v>
      </c>
      <c r="F125" s="69" t="s">
        <v>132</v>
      </c>
      <c r="G125" s="16" t="s">
        <v>1533</v>
      </c>
      <c r="H125" s="15">
        <v>0</v>
      </c>
      <c r="I125" s="16">
        <v>471010000</v>
      </c>
      <c r="J125" s="16" t="s">
        <v>46</v>
      </c>
      <c r="K125" s="24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5" t="s">
        <v>1495</v>
      </c>
      <c r="R125" s="63">
        <v>720</v>
      </c>
      <c r="S125" s="64">
        <v>13.15</v>
      </c>
      <c r="T125" s="17">
        <f t="shared" si="2"/>
        <v>9468</v>
      </c>
      <c r="U125" s="17">
        <f t="shared" si="3"/>
        <v>10604.160000000002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4500</v>
      </c>
      <c r="B126" s="23" t="s">
        <v>26</v>
      </c>
      <c r="C126" s="25" t="s">
        <v>2362</v>
      </c>
      <c r="D126" s="25" t="s">
        <v>133</v>
      </c>
      <c r="E126" s="25" t="s">
        <v>117</v>
      </c>
      <c r="F126" s="69" t="s">
        <v>134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5" t="s">
        <v>1495</v>
      </c>
      <c r="R126" s="63">
        <v>172</v>
      </c>
      <c r="S126" s="64">
        <v>88.69</v>
      </c>
      <c r="T126" s="17">
        <f t="shared" si="2"/>
        <v>15254.68</v>
      </c>
      <c r="U126" s="17">
        <f t="shared" si="3"/>
        <v>17085.241600000001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4501</v>
      </c>
      <c r="B127" s="23" t="s">
        <v>26</v>
      </c>
      <c r="C127" s="25" t="s">
        <v>2363</v>
      </c>
      <c r="D127" s="25" t="s">
        <v>135</v>
      </c>
      <c r="E127" s="25" t="s">
        <v>136</v>
      </c>
      <c r="F127" s="69" t="s">
        <v>137</v>
      </c>
      <c r="G127" s="16" t="s">
        <v>1533</v>
      </c>
      <c r="H127" s="15">
        <v>0</v>
      </c>
      <c r="I127" s="16">
        <v>471010000</v>
      </c>
      <c r="J127" s="16" t="s">
        <v>46</v>
      </c>
      <c r="K127" s="24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5" t="s">
        <v>1495</v>
      </c>
      <c r="R127" s="63">
        <v>72</v>
      </c>
      <c r="S127" s="64">
        <v>5024.74</v>
      </c>
      <c r="T127" s="17">
        <f t="shared" si="2"/>
        <v>361781.27999999997</v>
      </c>
      <c r="U127" s="17">
        <f t="shared" si="3"/>
        <v>405195.03360000002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4502</v>
      </c>
      <c r="B128" s="23" t="s">
        <v>26</v>
      </c>
      <c r="C128" s="25" t="s">
        <v>2363</v>
      </c>
      <c r="D128" s="25" t="s">
        <v>135</v>
      </c>
      <c r="E128" s="25" t="s">
        <v>136</v>
      </c>
      <c r="F128" s="69" t="s">
        <v>138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5" t="s">
        <v>1495</v>
      </c>
      <c r="R128" s="63">
        <v>36</v>
      </c>
      <c r="S128" s="64">
        <v>4444.93</v>
      </c>
      <c r="T128" s="17">
        <f t="shared" si="2"/>
        <v>160017.48000000001</v>
      </c>
      <c r="U128" s="17">
        <f t="shared" si="3"/>
        <v>179219.57760000002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4503</v>
      </c>
      <c r="B129" s="23" t="s">
        <v>26</v>
      </c>
      <c r="C129" s="25" t="s">
        <v>2364</v>
      </c>
      <c r="D129" s="25" t="s">
        <v>139</v>
      </c>
      <c r="E129" s="25" t="s">
        <v>111</v>
      </c>
      <c r="F129" s="70" t="s">
        <v>140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0" t="s">
        <v>1495</v>
      </c>
      <c r="R129" s="63">
        <v>108</v>
      </c>
      <c r="S129" s="64">
        <v>6286.47</v>
      </c>
      <c r="T129" s="17">
        <f t="shared" si="2"/>
        <v>678938.76</v>
      </c>
      <c r="U129" s="17">
        <f t="shared" si="3"/>
        <v>760411.41120000009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4504</v>
      </c>
      <c r="B130" s="19" t="s">
        <v>26</v>
      </c>
      <c r="C130" s="54" t="s">
        <v>2365</v>
      </c>
      <c r="D130" s="54" t="s">
        <v>141</v>
      </c>
      <c r="E130" s="54" t="s">
        <v>142</v>
      </c>
      <c r="F130" s="71" t="s">
        <v>143</v>
      </c>
      <c r="G130" s="16" t="s">
        <v>1533</v>
      </c>
      <c r="H130" s="15">
        <v>0</v>
      </c>
      <c r="I130" s="16">
        <v>471010000</v>
      </c>
      <c r="J130" s="16" t="s">
        <v>46</v>
      </c>
      <c r="K130" s="15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0" t="s">
        <v>1495</v>
      </c>
      <c r="R130" s="20">
        <v>108</v>
      </c>
      <c r="S130" s="21">
        <v>610.34</v>
      </c>
      <c r="T130" s="17">
        <f t="shared" si="2"/>
        <v>65916.72</v>
      </c>
      <c r="U130" s="17">
        <f t="shared" si="3"/>
        <v>73826.726400000014</v>
      </c>
      <c r="V130" s="18"/>
      <c r="W130" s="16">
        <v>2015</v>
      </c>
      <c r="X130" s="18"/>
      <c r="Y130" s="56"/>
      <c r="Z130" s="56"/>
      <c r="AA130" s="57"/>
      <c r="AB130" s="57"/>
    </row>
    <row r="131" spans="1:28" s="6" customFormat="1" ht="51" x14ac:dyDescent="0.25">
      <c r="A131" s="53" t="s">
        <v>4505</v>
      </c>
      <c r="B131" s="23" t="s">
        <v>26</v>
      </c>
      <c r="C131" s="25" t="s">
        <v>2366</v>
      </c>
      <c r="D131" s="25" t="s">
        <v>144</v>
      </c>
      <c r="E131" s="25" t="s">
        <v>136</v>
      </c>
      <c r="F131" s="26" t="s">
        <v>145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5" t="s">
        <v>1495</v>
      </c>
      <c r="R131" s="55">
        <v>72</v>
      </c>
      <c r="S131" s="22">
        <v>2563.6999999999998</v>
      </c>
      <c r="T131" s="17">
        <f t="shared" si="2"/>
        <v>184586.4</v>
      </c>
      <c r="U131" s="17">
        <f t="shared" si="3"/>
        <v>206736.76800000001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4506</v>
      </c>
      <c r="B132" s="23" t="s">
        <v>26</v>
      </c>
      <c r="C132" s="25" t="s">
        <v>2367</v>
      </c>
      <c r="D132" s="25" t="s">
        <v>146</v>
      </c>
      <c r="E132" s="25" t="s">
        <v>147</v>
      </c>
      <c r="F132" s="25" t="s">
        <v>148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5" t="s">
        <v>1495</v>
      </c>
      <c r="R132" s="55">
        <v>12</v>
      </c>
      <c r="S132" s="22">
        <v>22379.08</v>
      </c>
      <c r="T132" s="17">
        <f t="shared" si="2"/>
        <v>268548.96000000002</v>
      </c>
      <c r="U132" s="17">
        <f t="shared" si="3"/>
        <v>300774.83520000003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4507</v>
      </c>
      <c r="B133" s="23" t="s">
        <v>26</v>
      </c>
      <c r="C133" s="25" t="s">
        <v>2368</v>
      </c>
      <c r="D133" s="25" t="s">
        <v>149</v>
      </c>
      <c r="E133" s="25" t="s">
        <v>150</v>
      </c>
      <c r="F133" s="72" t="s">
        <v>151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6" t="s">
        <v>1495</v>
      </c>
      <c r="R133" s="55">
        <v>24</v>
      </c>
      <c r="S133" s="22">
        <v>2489.34</v>
      </c>
      <c r="T133" s="17">
        <f t="shared" si="2"/>
        <v>59744.160000000003</v>
      </c>
      <c r="U133" s="17">
        <f t="shared" si="3"/>
        <v>66913.459200000012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4508</v>
      </c>
      <c r="B134" s="23" t="s">
        <v>26</v>
      </c>
      <c r="C134" s="25" t="s">
        <v>2365</v>
      </c>
      <c r="D134" s="25" t="s">
        <v>141</v>
      </c>
      <c r="E134" s="25" t="s">
        <v>142</v>
      </c>
      <c r="F134" s="72" t="s">
        <v>152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6" t="s">
        <v>1495</v>
      </c>
      <c r="R134" s="55">
        <v>24</v>
      </c>
      <c r="S134" s="22">
        <v>556.91999999999996</v>
      </c>
      <c r="T134" s="17">
        <f t="shared" si="2"/>
        <v>13366.079999999998</v>
      </c>
      <c r="U134" s="17">
        <f t="shared" si="3"/>
        <v>14970.009599999999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4509</v>
      </c>
      <c r="B135" s="23" t="s">
        <v>26</v>
      </c>
      <c r="C135" s="25" t="s">
        <v>2369</v>
      </c>
      <c r="D135" s="25" t="s">
        <v>153</v>
      </c>
      <c r="E135" s="25" t="s">
        <v>150</v>
      </c>
      <c r="F135" s="72" t="s">
        <v>154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5" t="s">
        <v>1495</v>
      </c>
      <c r="R135" s="55">
        <v>24</v>
      </c>
      <c r="S135" s="22">
        <v>1001.33</v>
      </c>
      <c r="T135" s="17">
        <f t="shared" si="2"/>
        <v>24031.920000000002</v>
      </c>
      <c r="U135" s="17">
        <f t="shared" si="3"/>
        <v>26915.750400000004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4510</v>
      </c>
      <c r="B136" s="23" t="s">
        <v>26</v>
      </c>
      <c r="C136" s="25" t="s">
        <v>2370</v>
      </c>
      <c r="D136" s="25" t="s">
        <v>155</v>
      </c>
      <c r="E136" s="25" t="s">
        <v>150</v>
      </c>
      <c r="F136" s="72" t="s">
        <v>156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5" t="s">
        <v>1495</v>
      </c>
      <c r="R136" s="55">
        <v>24</v>
      </c>
      <c r="S136" s="22">
        <v>4386.55</v>
      </c>
      <c r="T136" s="17">
        <f t="shared" si="2"/>
        <v>105277.20000000001</v>
      </c>
      <c r="U136" s="17">
        <f t="shared" si="3"/>
        <v>117910.46400000002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4511</v>
      </c>
      <c r="B137" s="23" t="s">
        <v>26</v>
      </c>
      <c r="C137" s="25" t="s">
        <v>2371</v>
      </c>
      <c r="D137" s="25" t="s">
        <v>157</v>
      </c>
      <c r="E137" s="25" t="s">
        <v>150</v>
      </c>
      <c r="F137" s="72" t="s">
        <v>158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96</v>
      </c>
      <c r="S137" s="22">
        <v>627.29999999999995</v>
      </c>
      <c r="T137" s="17">
        <f t="shared" si="2"/>
        <v>60220.799999999996</v>
      </c>
      <c r="U137" s="17">
        <f t="shared" si="3"/>
        <v>67447.296000000002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4512</v>
      </c>
      <c r="B138" s="23" t="s">
        <v>26</v>
      </c>
      <c r="C138" s="25" t="s">
        <v>2372</v>
      </c>
      <c r="D138" s="25" t="s">
        <v>159</v>
      </c>
      <c r="E138" s="25" t="s">
        <v>150</v>
      </c>
      <c r="F138" s="72" t="s">
        <v>160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48</v>
      </c>
      <c r="S138" s="22">
        <v>29530.75</v>
      </c>
      <c r="T138" s="17">
        <f t="shared" si="2"/>
        <v>1417476</v>
      </c>
      <c r="U138" s="17">
        <f t="shared" si="3"/>
        <v>1587573.12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4513</v>
      </c>
      <c r="B139" s="23" t="s">
        <v>26</v>
      </c>
      <c r="C139" s="25" t="s">
        <v>2373</v>
      </c>
      <c r="D139" s="25" t="s">
        <v>161</v>
      </c>
      <c r="E139" s="25" t="s">
        <v>150</v>
      </c>
      <c r="F139" s="72" t="s">
        <v>162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48</v>
      </c>
      <c r="S139" s="22">
        <v>3650.74</v>
      </c>
      <c r="T139" s="17">
        <f t="shared" si="2"/>
        <v>175235.52</v>
      </c>
      <c r="U139" s="17">
        <f t="shared" si="3"/>
        <v>196263.7824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4514</v>
      </c>
      <c r="B140" s="23" t="s">
        <v>26</v>
      </c>
      <c r="C140" s="25" t="s">
        <v>2369</v>
      </c>
      <c r="D140" s="25" t="s">
        <v>153</v>
      </c>
      <c r="E140" s="25" t="s">
        <v>150</v>
      </c>
      <c r="F140" s="72" t="s">
        <v>163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5" t="s">
        <v>1495</v>
      </c>
      <c r="R140" s="55">
        <v>48</v>
      </c>
      <c r="S140" s="22">
        <v>1000.27</v>
      </c>
      <c r="T140" s="17">
        <f t="shared" si="2"/>
        <v>48012.959999999999</v>
      </c>
      <c r="U140" s="17">
        <f t="shared" si="3"/>
        <v>53774.515200000002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4515</v>
      </c>
      <c r="B141" s="23" t="s">
        <v>26</v>
      </c>
      <c r="C141" s="25" t="s">
        <v>2369</v>
      </c>
      <c r="D141" s="25" t="s">
        <v>153</v>
      </c>
      <c r="E141" s="25" t="s">
        <v>150</v>
      </c>
      <c r="F141" s="72" t="s">
        <v>164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48</v>
      </c>
      <c r="S141" s="22">
        <v>925.66</v>
      </c>
      <c r="T141" s="17">
        <f t="shared" si="2"/>
        <v>44431.68</v>
      </c>
      <c r="U141" s="17">
        <f t="shared" si="3"/>
        <v>49763.481600000006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4516</v>
      </c>
      <c r="B142" s="23" t="s">
        <v>26</v>
      </c>
      <c r="C142" s="25" t="s">
        <v>2374</v>
      </c>
      <c r="D142" s="25" t="s">
        <v>165</v>
      </c>
      <c r="E142" s="25" t="s">
        <v>150</v>
      </c>
      <c r="F142" s="72" t="s">
        <v>166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24</v>
      </c>
      <c r="S142" s="22">
        <v>3973.08</v>
      </c>
      <c r="T142" s="17">
        <f t="shared" si="2"/>
        <v>95353.919999999998</v>
      </c>
      <c r="U142" s="17">
        <f t="shared" si="3"/>
        <v>106796.3904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4517</v>
      </c>
      <c r="B143" s="23" t="s">
        <v>26</v>
      </c>
      <c r="C143" s="25" t="s">
        <v>2369</v>
      </c>
      <c r="D143" s="25" t="s">
        <v>153</v>
      </c>
      <c r="E143" s="25" t="s">
        <v>150</v>
      </c>
      <c r="F143" s="72" t="s">
        <v>167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6" t="s">
        <v>1495</v>
      </c>
      <c r="R143" s="55">
        <v>72</v>
      </c>
      <c r="S143" s="22">
        <v>698.5</v>
      </c>
      <c r="T143" s="17">
        <f t="shared" si="2"/>
        <v>50292</v>
      </c>
      <c r="U143" s="17">
        <f t="shared" si="3"/>
        <v>56327.040000000008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4518</v>
      </c>
      <c r="B144" s="23" t="s">
        <v>26</v>
      </c>
      <c r="C144" s="25" t="s">
        <v>2369</v>
      </c>
      <c r="D144" s="25" t="s">
        <v>153</v>
      </c>
      <c r="E144" s="25" t="s">
        <v>150</v>
      </c>
      <c r="F144" s="72" t="s">
        <v>168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72</v>
      </c>
      <c r="S144" s="22">
        <v>654.41</v>
      </c>
      <c r="T144" s="17">
        <f t="shared" si="2"/>
        <v>47117.52</v>
      </c>
      <c r="U144" s="17">
        <f t="shared" si="3"/>
        <v>52771.6224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4519</v>
      </c>
      <c r="B145" s="23" t="s">
        <v>26</v>
      </c>
      <c r="C145" s="25" t="s">
        <v>2375</v>
      </c>
      <c r="D145" s="25" t="s">
        <v>169</v>
      </c>
      <c r="E145" s="25" t="s">
        <v>150</v>
      </c>
      <c r="F145" s="72" t="s">
        <v>170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48</v>
      </c>
      <c r="S145" s="22">
        <v>30800.31</v>
      </c>
      <c r="T145" s="17">
        <f t="shared" si="2"/>
        <v>1478414.8800000001</v>
      </c>
      <c r="U145" s="17">
        <f t="shared" si="3"/>
        <v>1655824.6656000002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4520</v>
      </c>
      <c r="B146" s="23" t="s">
        <v>26</v>
      </c>
      <c r="C146" s="25" t="s">
        <v>2376</v>
      </c>
      <c r="D146" s="25" t="s">
        <v>171</v>
      </c>
      <c r="E146" s="25" t="s">
        <v>172</v>
      </c>
      <c r="F146" s="72" t="s">
        <v>173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24</v>
      </c>
      <c r="S146" s="22">
        <v>69804.820000000007</v>
      </c>
      <c r="T146" s="17">
        <f t="shared" si="2"/>
        <v>1675315.6800000002</v>
      </c>
      <c r="U146" s="17">
        <f t="shared" si="3"/>
        <v>1876353.5616000004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4521</v>
      </c>
      <c r="B147" s="23" t="s">
        <v>26</v>
      </c>
      <c r="C147" s="25" t="s">
        <v>2377</v>
      </c>
      <c r="D147" s="25" t="s">
        <v>174</v>
      </c>
      <c r="E147" s="25" t="s">
        <v>175</v>
      </c>
      <c r="F147" s="72" t="s">
        <v>176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24</v>
      </c>
      <c r="S147" s="22">
        <v>52791.38</v>
      </c>
      <c r="T147" s="17">
        <f t="shared" si="2"/>
        <v>1266993.1199999999</v>
      </c>
      <c r="U147" s="17">
        <f t="shared" si="3"/>
        <v>1419032.2944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4522</v>
      </c>
      <c r="B148" s="23" t="s">
        <v>26</v>
      </c>
      <c r="C148" s="25" t="s">
        <v>2378</v>
      </c>
      <c r="D148" s="25" t="s">
        <v>177</v>
      </c>
      <c r="E148" s="25" t="s">
        <v>150</v>
      </c>
      <c r="F148" s="72" t="s">
        <v>178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24</v>
      </c>
      <c r="S148" s="22">
        <v>259.31</v>
      </c>
      <c r="T148" s="17">
        <f t="shared" si="2"/>
        <v>6223.4400000000005</v>
      </c>
      <c r="U148" s="17">
        <f t="shared" si="3"/>
        <v>6970.2528000000011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4523</v>
      </c>
      <c r="B149" s="23" t="s">
        <v>26</v>
      </c>
      <c r="C149" s="25" t="s">
        <v>2379</v>
      </c>
      <c r="D149" s="25" t="s">
        <v>179</v>
      </c>
      <c r="E149" s="25" t="s">
        <v>180</v>
      </c>
      <c r="F149" s="72" t="s">
        <v>181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5" t="s">
        <v>1495</v>
      </c>
      <c r="R149" s="55">
        <v>24</v>
      </c>
      <c r="S149" s="22">
        <v>56775.86</v>
      </c>
      <c r="T149" s="17">
        <f t="shared" si="2"/>
        <v>1362620.6400000001</v>
      </c>
      <c r="U149" s="17">
        <f t="shared" si="3"/>
        <v>1526135.1168000002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4524</v>
      </c>
      <c r="B150" s="23" t="s">
        <v>26</v>
      </c>
      <c r="C150" s="25" t="s">
        <v>2368</v>
      </c>
      <c r="D150" s="25" t="s">
        <v>149</v>
      </c>
      <c r="E150" s="25" t="s">
        <v>150</v>
      </c>
      <c r="F150" s="72" t="s">
        <v>182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5" t="s">
        <v>1495</v>
      </c>
      <c r="R150" s="55">
        <v>24</v>
      </c>
      <c r="S150" s="22">
        <v>56775.86</v>
      </c>
      <c r="T150" s="17">
        <f t="shared" si="2"/>
        <v>1362620.6400000001</v>
      </c>
      <c r="U150" s="17">
        <f t="shared" si="3"/>
        <v>1526135.1168000002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4525</v>
      </c>
      <c r="B151" s="23" t="s">
        <v>26</v>
      </c>
      <c r="C151" s="25" t="s">
        <v>2380</v>
      </c>
      <c r="D151" s="25" t="s">
        <v>183</v>
      </c>
      <c r="E151" s="25" t="s">
        <v>150</v>
      </c>
      <c r="F151" s="72" t="s">
        <v>184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6" t="s">
        <v>1495</v>
      </c>
      <c r="R151" s="55">
        <v>24</v>
      </c>
      <c r="S151" s="22">
        <v>1051.4000000000001</v>
      </c>
      <c r="T151" s="17">
        <f t="shared" si="2"/>
        <v>25233.600000000002</v>
      </c>
      <c r="U151" s="17">
        <f t="shared" si="3"/>
        <v>28261.632000000005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4526</v>
      </c>
      <c r="B152" s="23" t="s">
        <v>26</v>
      </c>
      <c r="C152" s="25" t="s">
        <v>2381</v>
      </c>
      <c r="D152" s="25" t="s">
        <v>185</v>
      </c>
      <c r="E152" s="72" t="s">
        <v>147</v>
      </c>
      <c r="F152" s="72" t="s">
        <v>186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5" t="s">
        <v>1491</v>
      </c>
      <c r="O152" s="15" t="s">
        <v>29</v>
      </c>
      <c r="P152" s="52">
        <v>796</v>
      </c>
      <c r="Q152" s="26" t="s">
        <v>1495</v>
      </c>
      <c r="R152" s="55">
        <v>48</v>
      </c>
      <c r="S152" s="22">
        <v>7691.1</v>
      </c>
      <c r="T152" s="17">
        <f t="shared" si="2"/>
        <v>369172.80000000005</v>
      </c>
      <c r="U152" s="17">
        <f t="shared" si="3"/>
        <v>413473.53600000008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4527</v>
      </c>
      <c r="B153" s="23" t="s">
        <v>26</v>
      </c>
      <c r="C153" s="25" t="s">
        <v>2381</v>
      </c>
      <c r="D153" s="25" t="s">
        <v>185</v>
      </c>
      <c r="E153" s="25" t="s">
        <v>147</v>
      </c>
      <c r="F153" s="72" t="s">
        <v>187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6" t="s">
        <v>1495</v>
      </c>
      <c r="R153" s="55">
        <v>48</v>
      </c>
      <c r="S153" s="22">
        <v>7824.73</v>
      </c>
      <c r="T153" s="17">
        <f t="shared" si="2"/>
        <v>375587.04</v>
      </c>
      <c r="U153" s="17">
        <f t="shared" si="3"/>
        <v>420657.48480000003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4528</v>
      </c>
      <c r="B154" s="23" t="s">
        <v>26</v>
      </c>
      <c r="C154" s="25" t="s">
        <v>2382</v>
      </c>
      <c r="D154" s="25" t="s">
        <v>188</v>
      </c>
      <c r="E154" s="25" t="s">
        <v>150</v>
      </c>
      <c r="F154" s="72" t="s">
        <v>189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6" t="s">
        <v>1495</v>
      </c>
      <c r="R154" s="55">
        <v>144</v>
      </c>
      <c r="S154" s="22">
        <v>442.88</v>
      </c>
      <c r="T154" s="17">
        <f t="shared" si="2"/>
        <v>63774.720000000001</v>
      </c>
      <c r="U154" s="17">
        <f t="shared" si="3"/>
        <v>71427.686400000006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4529</v>
      </c>
      <c r="B155" s="23" t="s">
        <v>26</v>
      </c>
      <c r="C155" s="25" t="s">
        <v>2383</v>
      </c>
      <c r="D155" s="25" t="s">
        <v>190</v>
      </c>
      <c r="E155" s="25" t="s">
        <v>150</v>
      </c>
      <c r="F155" s="72" t="s">
        <v>191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6" t="s">
        <v>1495</v>
      </c>
      <c r="R155" s="55">
        <v>384</v>
      </c>
      <c r="S155" s="22">
        <v>15.43</v>
      </c>
      <c r="T155" s="17">
        <f t="shared" si="2"/>
        <v>5925.12</v>
      </c>
      <c r="U155" s="17">
        <f t="shared" si="3"/>
        <v>6636.1344000000008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4530</v>
      </c>
      <c r="B156" s="23" t="s">
        <v>26</v>
      </c>
      <c r="C156" s="25" t="s">
        <v>2362</v>
      </c>
      <c r="D156" s="25" t="s">
        <v>133</v>
      </c>
      <c r="E156" s="25" t="s">
        <v>117</v>
      </c>
      <c r="F156" s="72" t="s">
        <v>192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6" t="s">
        <v>1495</v>
      </c>
      <c r="R156" s="55">
        <v>96</v>
      </c>
      <c r="S156" s="22">
        <v>100.96</v>
      </c>
      <c r="T156" s="17">
        <f t="shared" si="2"/>
        <v>9692.16</v>
      </c>
      <c r="U156" s="17">
        <f t="shared" si="3"/>
        <v>10855.219200000001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4531</v>
      </c>
      <c r="B157" s="23" t="s">
        <v>26</v>
      </c>
      <c r="C157" s="25" t="s">
        <v>2362</v>
      </c>
      <c r="D157" s="25" t="s">
        <v>133</v>
      </c>
      <c r="E157" s="25" t="s">
        <v>117</v>
      </c>
      <c r="F157" s="72" t="s">
        <v>193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5" t="s">
        <v>1495</v>
      </c>
      <c r="R157" s="55">
        <v>144</v>
      </c>
      <c r="S157" s="22">
        <v>66.64</v>
      </c>
      <c r="T157" s="17">
        <f t="shared" si="2"/>
        <v>9596.16</v>
      </c>
      <c r="U157" s="17">
        <f t="shared" si="3"/>
        <v>10747.699200000001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4532</v>
      </c>
      <c r="B158" s="23" t="s">
        <v>26</v>
      </c>
      <c r="C158" s="25" t="s">
        <v>2384</v>
      </c>
      <c r="D158" s="25" t="s">
        <v>194</v>
      </c>
      <c r="E158" s="25" t="s">
        <v>150</v>
      </c>
      <c r="F158" s="72" t="s">
        <v>195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5" t="s">
        <v>1495</v>
      </c>
      <c r="R158" s="55">
        <v>72</v>
      </c>
      <c r="S158" s="22">
        <v>44.05</v>
      </c>
      <c r="T158" s="17">
        <f t="shared" si="2"/>
        <v>3171.6</v>
      </c>
      <c r="U158" s="17">
        <f t="shared" si="3"/>
        <v>3552.1920000000005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4533</v>
      </c>
      <c r="B159" s="23" t="s">
        <v>26</v>
      </c>
      <c r="C159" s="25" t="s">
        <v>2385</v>
      </c>
      <c r="D159" s="25" t="s">
        <v>196</v>
      </c>
      <c r="E159" s="25" t="s">
        <v>197</v>
      </c>
      <c r="F159" s="72" t="s">
        <v>198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6" t="s">
        <v>1495</v>
      </c>
      <c r="R159" s="55">
        <v>144</v>
      </c>
      <c r="S159" s="22">
        <v>12.02</v>
      </c>
      <c r="T159" s="17">
        <f t="shared" ref="T159:T222" si="4">R159*S159</f>
        <v>1730.8799999999999</v>
      </c>
      <c r="U159" s="17">
        <f t="shared" ref="U159:U222" si="5">T159*1.12</f>
        <v>1938.5856000000001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 x14ac:dyDescent="0.25">
      <c r="A160" s="53" t="s">
        <v>4534</v>
      </c>
      <c r="B160" s="23" t="s">
        <v>26</v>
      </c>
      <c r="C160" s="25" t="s">
        <v>2362</v>
      </c>
      <c r="D160" s="25" t="s">
        <v>133</v>
      </c>
      <c r="E160" s="25" t="s">
        <v>117</v>
      </c>
      <c r="F160" s="72" t="s">
        <v>199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6" t="s">
        <v>1495</v>
      </c>
      <c r="R160" s="55">
        <v>144</v>
      </c>
      <c r="S160" s="22">
        <v>127.59</v>
      </c>
      <c r="T160" s="17">
        <f t="shared" si="4"/>
        <v>18372.96</v>
      </c>
      <c r="U160" s="17">
        <f t="shared" si="5"/>
        <v>20577.715200000002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4535</v>
      </c>
      <c r="B161" s="23" t="s">
        <v>26</v>
      </c>
      <c r="C161" s="25" t="s">
        <v>2386</v>
      </c>
      <c r="D161" s="25" t="s">
        <v>200</v>
      </c>
      <c r="E161" s="25" t="s">
        <v>200</v>
      </c>
      <c r="F161" s="72" t="s">
        <v>201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6" t="s">
        <v>1495</v>
      </c>
      <c r="R161" s="55">
        <v>24</v>
      </c>
      <c r="S161" s="22">
        <v>2285.89</v>
      </c>
      <c r="T161" s="17">
        <f t="shared" si="4"/>
        <v>54861.36</v>
      </c>
      <c r="U161" s="17">
        <f t="shared" si="5"/>
        <v>61444.723200000008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 x14ac:dyDescent="0.25">
      <c r="A162" s="53" t="s">
        <v>4536</v>
      </c>
      <c r="B162" s="23" t="s">
        <v>26</v>
      </c>
      <c r="C162" s="25" t="s">
        <v>2386</v>
      </c>
      <c r="D162" s="25" t="s">
        <v>200</v>
      </c>
      <c r="E162" s="25" t="s">
        <v>200</v>
      </c>
      <c r="F162" s="72" t="s">
        <v>202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6" t="s">
        <v>1495</v>
      </c>
      <c r="R162" s="55">
        <v>48</v>
      </c>
      <c r="S162" s="22">
        <v>7691.1</v>
      </c>
      <c r="T162" s="17">
        <f t="shared" si="4"/>
        <v>369172.80000000005</v>
      </c>
      <c r="U162" s="17">
        <f t="shared" si="5"/>
        <v>413473.53600000008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 x14ac:dyDescent="0.25">
      <c r="A163" s="53" t="s">
        <v>4537</v>
      </c>
      <c r="B163" s="23" t="s">
        <v>26</v>
      </c>
      <c r="C163" s="25" t="s">
        <v>2387</v>
      </c>
      <c r="D163" s="25" t="s">
        <v>144</v>
      </c>
      <c r="E163" s="25" t="s">
        <v>203</v>
      </c>
      <c r="F163" s="72" t="s">
        <v>204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6" t="s">
        <v>1495</v>
      </c>
      <c r="R163" s="55">
        <v>48</v>
      </c>
      <c r="S163" s="22">
        <v>7824.73</v>
      </c>
      <c r="T163" s="17">
        <f t="shared" si="4"/>
        <v>375587.04</v>
      </c>
      <c r="U163" s="17">
        <f t="shared" si="5"/>
        <v>420657.48480000003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 x14ac:dyDescent="0.25">
      <c r="A164" s="53" t="s">
        <v>4538</v>
      </c>
      <c r="B164" s="23" t="s">
        <v>26</v>
      </c>
      <c r="C164" s="25" t="s">
        <v>2386</v>
      </c>
      <c r="D164" s="25" t="s">
        <v>200</v>
      </c>
      <c r="E164" s="25" t="s">
        <v>200</v>
      </c>
      <c r="F164" s="26" t="s">
        <v>205</v>
      </c>
      <c r="G164" s="16" t="s">
        <v>1533</v>
      </c>
      <c r="H164" s="15">
        <v>0</v>
      </c>
      <c r="I164" s="16">
        <v>471010000</v>
      </c>
      <c r="J164" s="16" t="s">
        <v>46</v>
      </c>
      <c r="K164" s="24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25" t="s">
        <v>1495</v>
      </c>
      <c r="R164" s="63">
        <v>24</v>
      </c>
      <c r="S164" s="27">
        <v>3455.27</v>
      </c>
      <c r="T164" s="17">
        <f t="shared" si="4"/>
        <v>82926.48</v>
      </c>
      <c r="U164" s="17">
        <f t="shared" si="5"/>
        <v>92877.657600000006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76.5" x14ac:dyDescent="0.25">
      <c r="A165" s="53" t="s">
        <v>4539</v>
      </c>
      <c r="B165" s="23" t="s">
        <v>26</v>
      </c>
      <c r="C165" s="25" t="s">
        <v>2388</v>
      </c>
      <c r="D165" s="25" t="s">
        <v>206</v>
      </c>
      <c r="E165" s="25" t="s">
        <v>207</v>
      </c>
      <c r="F165" s="26" t="s">
        <v>208</v>
      </c>
      <c r="G165" s="16" t="s">
        <v>1533</v>
      </c>
      <c r="H165" s="15">
        <v>0</v>
      </c>
      <c r="I165" s="16">
        <v>471010000</v>
      </c>
      <c r="J165" s="16" t="s">
        <v>46</v>
      </c>
      <c r="K165" s="24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25" t="s">
        <v>1495</v>
      </c>
      <c r="R165" s="63">
        <v>144</v>
      </c>
      <c r="S165" s="27">
        <v>954.76</v>
      </c>
      <c r="T165" s="17">
        <f t="shared" si="4"/>
        <v>137485.44</v>
      </c>
      <c r="U165" s="17">
        <f t="shared" si="5"/>
        <v>153983.69280000002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 x14ac:dyDescent="0.25">
      <c r="A166" s="53" t="s">
        <v>4540</v>
      </c>
      <c r="B166" s="73" t="s">
        <v>26</v>
      </c>
      <c r="C166" s="74" t="s">
        <v>2386</v>
      </c>
      <c r="D166" s="62" t="s">
        <v>200</v>
      </c>
      <c r="E166" s="25" t="s">
        <v>200</v>
      </c>
      <c r="F166" s="24" t="s">
        <v>209</v>
      </c>
      <c r="G166" s="16" t="s">
        <v>1533</v>
      </c>
      <c r="H166" s="15">
        <v>0</v>
      </c>
      <c r="I166" s="16">
        <v>471010000</v>
      </c>
      <c r="J166" s="16" t="s">
        <v>46</v>
      </c>
      <c r="K166" s="60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74" t="s">
        <v>1495</v>
      </c>
      <c r="R166" s="63">
        <v>24</v>
      </c>
      <c r="S166" s="64">
        <v>3415.33</v>
      </c>
      <c r="T166" s="17">
        <f t="shared" si="4"/>
        <v>81967.92</v>
      </c>
      <c r="U166" s="17">
        <f t="shared" si="5"/>
        <v>91804.070400000011</v>
      </c>
      <c r="V166" s="25"/>
      <c r="W166" s="16">
        <v>2015</v>
      </c>
      <c r="X166" s="73"/>
      <c r="Y166" s="56"/>
      <c r="Z166" s="56"/>
      <c r="AA166" s="57"/>
      <c r="AB166" s="57"/>
    </row>
    <row r="167" spans="1:28" s="6" customFormat="1" ht="51" x14ac:dyDescent="0.25">
      <c r="A167" s="53" t="s">
        <v>4541</v>
      </c>
      <c r="B167" s="73" t="s">
        <v>26</v>
      </c>
      <c r="C167" s="74" t="s">
        <v>2389</v>
      </c>
      <c r="D167" s="62" t="s">
        <v>210</v>
      </c>
      <c r="E167" s="25" t="s">
        <v>210</v>
      </c>
      <c r="F167" s="24" t="s">
        <v>211</v>
      </c>
      <c r="G167" s="16" t="s">
        <v>1533</v>
      </c>
      <c r="H167" s="15">
        <v>0</v>
      </c>
      <c r="I167" s="16">
        <v>471010000</v>
      </c>
      <c r="J167" s="16" t="s">
        <v>46</v>
      </c>
      <c r="K167" s="60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74" t="s">
        <v>1495</v>
      </c>
      <c r="R167" s="63">
        <v>24</v>
      </c>
      <c r="S167" s="64">
        <v>1090.3</v>
      </c>
      <c r="T167" s="17">
        <f t="shared" si="4"/>
        <v>26167.199999999997</v>
      </c>
      <c r="U167" s="17">
        <f t="shared" si="5"/>
        <v>29307.263999999999</v>
      </c>
      <c r="V167" s="24"/>
      <c r="W167" s="16">
        <v>2015</v>
      </c>
      <c r="X167" s="23"/>
      <c r="Y167" s="56"/>
      <c r="Z167" s="56"/>
      <c r="AA167" s="57"/>
      <c r="AB167" s="57"/>
    </row>
    <row r="168" spans="1:28" s="6" customFormat="1" ht="51" x14ac:dyDescent="0.25">
      <c r="A168" s="53" t="s">
        <v>4542</v>
      </c>
      <c r="B168" s="73" t="s">
        <v>26</v>
      </c>
      <c r="C168" s="74" t="s">
        <v>2390</v>
      </c>
      <c r="D168" s="62" t="s">
        <v>212</v>
      </c>
      <c r="E168" s="25" t="s">
        <v>213</v>
      </c>
      <c r="F168" s="24" t="s">
        <v>3075</v>
      </c>
      <c r="G168" s="16" t="s">
        <v>1533</v>
      </c>
      <c r="H168" s="15">
        <v>0</v>
      </c>
      <c r="I168" s="16">
        <v>471010000</v>
      </c>
      <c r="J168" s="16" t="s">
        <v>46</v>
      </c>
      <c r="K168" s="60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74" t="s">
        <v>1495</v>
      </c>
      <c r="R168" s="63">
        <v>6</v>
      </c>
      <c r="S168" s="64">
        <v>31768.1</v>
      </c>
      <c r="T168" s="17">
        <f t="shared" si="4"/>
        <v>190608.59999999998</v>
      </c>
      <c r="U168" s="17">
        <f t="shared" si="5"/>
        <v>213481.63199999998</v>
      </c>
      <c r="V168" s="24"/>
      <c r="W168" s="16">
        <v>2015</v>
      </c>
      <c r="X168" s="23"/>
      <c r="Y168" s="56"/>
      <c r="Z168" s="56"/>
      <c r="AA168" s="57"/>
      <c r="AB168" s="57"/>
    </row>
    <row r="169" spans="1:28" s="6" customFormat="1" ht="51" x14ac:dyDescent="0.25">
      <c r="A169" s="53" t="s">
        <v>4543</v>
      </c>
      <c r="B169" s="73" t="s">
        <v>26</v>
      </c>
      <c r="C169" s="25" t="s">
        <v>2391</v>
      </c>
      <c r="D169" s="62" t="s">
        <v>214</v>
      </c>
      <c r="E169" s="74" t="s">
        <v>147</v>
      </c>
      <c r="F169" s="24" t="s">
        <v>3076</v>
      </c>
      <c r="G169" s="16" t="s">
        <v>1533</v>
      </c>
      <c r="H169" s="15">
        <v>0</v>
      </c>
      <c r="I169" s="16">
        <v>471010000</v>
      </c>
      <c r="J169" s="16" t="s">
        <v>46</v>
      </c>
      <c r="K169" s="60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74" t="s">
        <v>1495</v>
      </c>
      <c r="R169" s="63">
        <v>12</v>
      </c>
      <c r="S169" s="64">
        <v>16392.990000000002</v>
      </c>
      <c r="T169" s="17">
        <f t="shared" si="4"/>
        <v>196715.88</v>
      </c>
      <c r="U169" s="17">
        <f t="shared" si="5"/>
        <v>220321.78560000003</v>
      </c>
      <c r="V169" s="25"/>
      <c r="W169" s="16">
        <v>2015</v>
      </c>
      <c r="X169" s="73"/>
      <c r="Y169" s="56"/>
      <c r="Z169" s="56"/>
      <c r="AA169" s="57"/>
      <c r="AB169" s="57"/>
    </row>
    <row r="170" spans="1:28" s="6" customFormat="1" ht="51" x14ac:dyDescent="0.25">
      <c r="A170" s="53" t="s">
        <v>4544</v>
      </c>
      <c r="B170" s="73" t="s">
        <v>26</v>
      </c>
      <c r="C170" s="25" t="s">
        <v>2392</v>
      </c>
      <c r="D170" s="62" t="s">
        <v>215</v>
      </c>
      <c r="E170" s="74" t="s">
        <v>216</v>
      </c>
      <c r="F170" s="24" t="s">
        <v>217</v>
      </c>
      <c r="G170" s="16" t="s">
        <v>1533</v>
      </c>
      <c r="H170" s="15">
        <v>0</v>
      </c>
      <c r="I170" s="16">
        <v>471010000</v>
      </c>
      <c r="J170" s="16" t="s">
        <v>46</v>
      </c>
      <c r="K170" s="60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74" t="s">
        <v>1495</v>
      </c>
      <c r="R170" s="63">
        <v>24</v>
      </c>
      <c r="S170" s="64">
        <v>11069.9</v>
      </c>
      <c r="T170" s="17">
        <f t="shared" si="4"/>
        <v>265677.59999999998</v>
      </c>
      <c r="U170" s="17">
        <f t="shared" si="5"/>
        <v>297558.91200000001</v>
      </c>
      <c r="V170" s="25"/>
      <c r="W170" s="16">
        <v>2015</v>
      </c>
      <c r="X170" s="73"/>
      <c r="Y170" s="56"/>
      <c r="Z170" s="56"/>
      <c r="AA170" s="57"/>
      <c r="AB170" s="57"/>
    </row>
    <row r="171" spans="1:28" s="6" customFormat="1" ht="51" x14ac:dyDescent="0.25">
      <c r="A171" s="53" t="s">
        <v>4545</v>
      </c>
      <c r="B171" s="73" t="s">
        <v>26</v>
      </c>
      <c r="C171" s="25" t="s">
        <v>2393</v>
      </c>
      <c r="D171" s="62" t="s">
        <v>218</v>
      </c>
      <c r="E171" s="74" t="s">
        <v>219</v>
      </c>
      <c r="F171" s="24" t="s">
        <v>3077</v>
      </c>
      <c r="G171" s="16" t="s">
        <v>1533</v>
      </c>
      <c r="H171" s="15">
        <v>0</v>
      </c>
      <c r="I171" s="16">
        <v>471010000</v>
      </c>
      <c r="J171" s="16" t="s">
        <v>46</v>
      </c>
      <c r="K171" s="60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74" t="s">
        <v>1495</v>
      </c>
      <c r="R171" s="63">
        <v>48</v>
      </c>
      <c r="S171" s="64">
        <v>9904.65</v>
      </c>
      <c r="T171" s="17">
        <f t="shared" si="4"/>
        <v>475423.19999999995</v>
      </c>
      <c r="U171" s="17">
        <f t="shared" si="5"/>
        <v>532473.98400000005</v>
      </c>
      <c r="V171" s="25"/>
      <c r="W171" s="16">
        <v>2015</v>
      </c>
      <c r="X171" s="73"/>
      <c r="Y171" s="56"/>
      <c r="Z171" s="56"/>
      <c r="AA171" s="57"/>
      <c r="AB171" s="57"/>
    </row>
    <row r="172" spans="1:28" s="6" customFormat="1" ht="51" x14ac:dyDescent="0.25">
      <c r="A172" s="53" t="s">
        <v>4546</v>
      </c>
      <c r="B172" s="73" t="s">
        <v>26</v>
      </c>
      <c r="C172" s="25" t="s">
        <v>2393</v>
      </c>
      <c r="D172" s="25" t="s">
        <v>218</v>
      </c>
      <c r="E172" s="28" t="s">
        <v>219</v>
      </c>
      <c r="F172" s="74" t="s">
        <v>3078</v>
      </c>
      <c r="G172" s="16" t="s">
        <v>1533</v>
      </c>
      <c r="H172" s="15">
        <v>0</v>
      </c>
      <c r="I172" s="16">
        <v>471010000</v>
      </c>
      <c r="J172" s="16" t="s">
        <v>46</v>
      </c>
      <c r="K172" s="60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74" t="s">
        <v>1495</v>
      </c>
      <c r="R172" s="55">
        <v>24</v>
      </c>
      <c r="S172" s="22">
        <v>9472.65</v>
      </c>
      <c r="T172" s="17">
        <f t="shared" si="4"/>
        <v>227343.59999999998</v>
      </c>
      <c r="U172" s="17">
        <f t="shared" si="5"/>
        <v>254624.83199999999</v>
      </c>
      <c r="V172" s="25"/>
      <c r="W172" s="16">
        <v>2015</v>
      </c>
      <c r="X172" s="73"/>
      <c r="Y172" s="56"/>
      <c r="Z172" s="56"/>
      <c r="AA172" s="57"/>
      <c r="AB172" s="57"/>
    </row>
    <row r="173" spans="1:28" s="6" customFormat="1" ht="51" x14ac:dyDescent="0.25">
      <c r="A173" s="53" t="s">
        <v>4547</v>
      </c>
      <c r="B173" s="23" t="s">
        <v>26</v>
      </c>
      <c r="C173" s="18" t="s">
        <v>2393</v>
      </c>
      <c r="D173" s="18" t="s">
        <v>218</v>
      </c>
      <c r="E173" s="25" t="s">
        <v>219</v>
      </c>
      <c r="F173" s="25" t="s">
        <v>3079</v>
      </c>
      <c r="G173" s="16" t="s">
        <v>1533</v>
      </c>
      <c r="H173" s="15">
        <v>0</v>
      </c>
      <c r="I173" s="16">
        <v>471010000</v>
      </c>
      <c r="J173" s="16" t="s">
        <v>46</v>
      </c>
      <c r="K173" s="25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29" t="s">
        <v>1495</v>
      </c>
      <c r="R173" s="63">
        <v>24</v>
      </c>
      <c r="S173" s="64">
        <v>5963.37</v>
      </c>
      <c r="T173" s="17">
        <f t="shared" si="4"/>
        <v>143120.88</v>
      </c>
      <c r="U173" s="17">
        <f t="shared" si="5"/>
        <v>160295.38560000001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4548</v>
      </c>
      <c r="B174" s="23" t="s">
        <v>26</v>
      </c>
      <c r="C174" s="18" t="s">
        <v>2394</v>
      </c>
      <c r="D174" s="18" t="s">
        <v>220</v>
      </c>
      <c r="E174" s="25" t="s">
        <v>221</v>
      </c>
      <c r="F174" s="25" t="s">
        <v>222</v>
      </c>
      <c r="G174" s="16" t="s">
        <v>1533</v>
      </c>
      <c r="H174" s="15">
        <v>0</v>
      </c>
      <c r="I174" s="16">
        <v>471010000</v>
      </c>
      <c r="J174" s="16" t="s">
        <v>46</v>
      </c>
      <c r="K174" s="25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29" t="s">
        <v>1495</v>
      </c>
      <c r="R174" s="63">
        <v>24</v>
      </c>
      <c r="S174" s="64">
        <v>5836.75</v>
      </c>
      <c r="T174" s="17">
        <f t="shared" si="4"/>
        <v>140082</v>
      </c>
      <c r="U174" s="17">
        <f t="shared" si="5"/>
        <v>156891.84000000003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4549</v>
      </c>
      <c r="B175" s="23" t="s">
        <v>26</v>
      </c>
      <c r="C175" s="18" t="s">
        <v>2395</v>
      </c>
      <c r="D175" s="18" t="s">
        <v>223</v>
      </c>
      <c r="E175" s="25" t="s">
        <v>224</v>
      </c>
      <c r="F175" s="25" t="s">
        <v>225</v>
      </c>
      <c r="G175" s="16" t="s">
        <v>1533</v>
      </c>
      <c r="H175" s="15">
        <v>0</v>
      </c>
      <c r="I175" s="16">
        <v>471010000</v>
      </c>
      <c r="J175" s="16" t="s">
        <v>46</v>
      </c>
      <c r="K175" s="25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29" t="s">
        <v>1495</v>
      </c>
      <c r="R175" s="63">
        <v>24</v>
      </c>
      <c r="S175" s="64">
        <v>151.09</v>
      </c>
      <c r="T175" s="17">
        <f t="shared" si="4"/>
        <v>3626.16</v>
      </c>
      <c r="U175" s="17">
        <f t="shared" si="5"/>
        <v>4061.2992000000004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4550</v>
      </c>
      <c r="B176" s="23" t="s">
        <v>26</v>
      </c>
      <c r="C176" s="18" t="s">
        <v>2395</v>
      </c>
      <c r="D176" s="18" t="s">
        <v>223</v>
      </c>
      <c r="E176" s="25" t="s">
        <v>224</v>
      </c>
      <c r="F176" s="25" t="s">
        <v>226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48</v>
      </c>
      <c r="S176" s="64">
        <v>1028.75</v>
      </c>
      <c r="T176" s="17">
        <f t="shared" si="4"/>
        <v>49380</v>
      </c>
      <c r="U176" s="17">
        <f t="shared" si="5"/>
        <v>55305.600000000006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4551</v>
      </c>
      <c r="B177" s="23" t="s">
        <v>26</v>
      </c>
      <c r="C177" s="18" t="s">
        <v>2395</v>
      </c>
      <c r="D177" s="18" t="s">
        <v>223</v>
      </c>
      <c r="E177" s="25" t="s">
        <v>224</v>
      </c>
      <c r="F177" s="25" t="s">
        <v>227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48</v>
      </c>
      <c r="S177" s="64">
        <v>438.24</v>
      </c>
      <c r="T177" s="17">
        <f t="shared" si="4"/>
        <v>21035.52</v>
      </c>
      <c r="U177" s="17">
        <f t="shared" si="5"/>
        <v>23559.782400000004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4552</v>
      </c>
      <c r="B178" s="23" t="s">
        <v>26</v>
      </c>
      <c r="C178" s="18" t="s">
        <v>2396</v>
      </c>
      <c r="D178" s="18" t="s">
        <v>228</v>
      </c>
      <c r="E178" s="25" t="s">
        <v>229</v>
      </c>
      <c r="F178" s="25" t="s">
        <v>230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24</v>
      </c>
      <c r="S178" s="64">
        <v>14221.84</v>
      </c>
      <c r="T178" s="17">
        <f t="shared" si="4"/>
        <v>341324.16000000003</v>
      </c>
      <c r="U178" s="17">
        <f t="shared" si="5"/>
        <v>382283.05920000008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4553</v>
      </c>
      <c r="B179" s="23" t="s">
        <v>26</v>
      </c>
      <c r="C179" s="18" t="s">
        <v>2397</v>
      </c>
      <c r="D179" s="18" t="s">
        <v>90</v>
      </c>
      <c r="E179" s="25" t="s">
        <v>231</v>
      </c>
      <c r="F179" s="25" t="s">
        <v>232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24</v>
      </c>
      <c r="S179" s="64">
        <v>3017.78</v>
      </c>
      <c r="T179" s="17">
        <f t="shared" si="4"/>
        <v>72426.720000000001</v>
      </c>
      <c r="U179" s="17">
        <f t="shared" si="5"/>
        <v>81117.926400000011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4554</v>
      </c>
      <c r="B180" s="23" t="s">
        <v>26</v>
      </c>
      <c r="C180" s="18" t="s">
        <v>2394</v>
      </c>
      <c r="D180" s="18" t="s">
        <v>220</v>
      </c>
      <c r="E180" s="25" t="s">
        <v>221</v>
      </c>
      <c r="F180" s="25" t="s">
        <v>233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2342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48</v>
      </c>
      <c r="S180" s="64">
        <v>1896.23</v>
      </c>
      <c r="T180" s="17">
        <f t="shared" si="4"/>
        <v>91019.040000000008</v>
      </c>
      <c r="U180" s="17">
        <f t="shared" si="5"/>
        <v>101941.32480000002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4555</v>
      </c>
      <c r="B181" s="23" t="s">
        <v>26</v>
      </c>
      <c r="C181" s="18" t="s">
        <v>2394</v>
      </c>
      <c r="D181" s="18" t="s">
        <v>220</v>
      </c>
      <c r="E181" s="25" t="s">
        <v>221</v>
      </c>
      <c r="F181" s="25" t="s">
        <v>234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2342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48</v>
      </c>
      <c r="S181" s="64">
        <v>1808.6</v>
      </c>
      <c r="T181" s="17">
        <f t="shared" si="4"/>
        <v>86812.799999999988</v>
      </c>
      <c r="U181" s="17">
        <f t="shared" si="5"/>
        <v>97230.335999999996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4556</v>
      </c>
      <c r="B182" s="23" t="s">
        <v>26</v>
      </c>
      <c r="C182" s="18" t="s">
        <v>2398</v>
      </c>
      <c r="D182" s="18" t="s">
        <v>235</v>
      </c>
      <c r="E182" s="25" t="s">
        <v>236</v>
      </c>
      <c r="F182" s="25" t="s">
        <v>237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48</v>
      </c>
      <c r="S182" s="64">
        <v>2780.02</v>
      </c>
      <c r="T182" s="17">
        <f t="shared" si="4"/>
        <v>133440.95999999999</v>
      </c>
      <c r="U182" s="17">
        <f t="shared" si="5"/>
        <v>149453.87520000001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4557</v>
      </c>
      <c r="B183" s="23" t="s">
        <v>26</v>
      </c>
      <c r="C183" s="18" t="s">
        <v>2399</v>
      </c>
      <c r="D183" s="18" t="s">
        <v>238</v>
      </c>
      <c r="E183" s="25" t="s">
        <v>239</v>
      </c>
      <c r="F183" s="25" t="s">
        <v>240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48</v>
      </c>
      <c r="S183" s="64">
        <v>8614.35</v>
      </c>
      <c r="T183" s="17">
        <f t="shared" si="4"/>
        <v>413488.80000000005</v>
      </c>
      <c r="U183" s="17">
        <f t="shared" si="5"/>
        <v>463107.45600000012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4558</v>
      </c>
      <c r="B184" s="23" t="s">
        <v>26</v>
      </c>
      <c r="C184" s="18" t="s">
        <v>2395</v>
      </c>
      <c r="D184" s="18" t="s">
        <v>223</v>
      </c>
      <c r="E184" s="25" t="s">
        <v>224</v>
      </c>
      <c r="F184" s="25" t="s">
        <v>241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24</v>
      </c>
      <c r="S184" s="64">
        <v>1001.92</v>
      </c>
      <c r="T184" s="17">
        <f t="shared" si="4"/>
        <v>24046.079999999998</v>
      </c>
      <c r="U184" s="17">
        <f t="shared" si="5"/>
        <v>26931.6096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4559</v>
      </c>
      <c r="B185" s="23" t="s">
        <v>26</v>
      </c>
      <c r="C185" s="25" t="s">
        <v>2400</v>
      </c>
      <c r="D185" s="25" t="s">
        <v>242</v>
      </c>
      <c r="E185" s="25" t="s">
        <v>243</v>
      </c>
      <c r="F185" s="25" t="s">
        <v>244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63">
        <v>24</v>
      </c>
      <c r="S185" s="64">
        <v>1680.8</v>
      </c>
      <c r="T185" s="17">
        <f t="shared" si="4"/>
        <v>40339.199999999997</v>
      </c>
      <c r="U185" s="17">
        <f t="shared" si="5"/>
        <v>45179.904000000002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4560</v>
      </c>
      <c r="B186" s="23" t="s">
        <v>26</v>
      </c>
      <c r="C186" s="18" t="s">
        <v>2400</v>
      </c>
      <c r="D186" s="18" t="s">
        <v>242</v>
      </c>
      <c r="E186" s="25" t="s">
        <v>243</v>
      </c>
      <c r="F186" s="25" t="s">
        <v>245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5" t="s">
        <v>1495</v>
      </c>
      <c r="R186" s="55">
        <v>24</v>
      </c>
      <c r="S186" s="22">
        <v>3401.67</v>
      </c>
      <c r="T186" s="17">
        <f t="shared" si="4"/>
        <v>81640.08</v>
      </c>
      <c r="U186" s="17">
        <f t="shared" si="5"/>
        <v>91436.88960000001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4561</v>
      </c>
      <c r="B187" s="23" t="s">
        <v>26</v>
      </c>
      <c r="C187" s="18" t="s">
        <v>2401</v>
      </c>
      <c r="D187" s="18" t="s">
        <v>246</v>
      </c>
      <c r="E187" s="25" t="s">
        <v>247</v>
      </c>
      <c r="F187" s="25" t="s">
        <v>248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2488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55">
        <v>18</v>
      </c>
      <c r="S187" s="22">
        <v>52601.62</v>
      </c>
      <c r="T187" s="17">
        <f t="shared" si="4"/>
        <v>946829.16</v>
      </c>
      <c r="U187" s="17">
        <f t="shared" si="5"/>
        <v>1060448.6592000001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4562</v>
      </c>
      <c r="B188" s="23" t="s">
        <v>26</v>
      </c>
      <c r="C188" s="18" t="s">
        <v>2402</v>
      </c>
      <c r="D188" s="18" t="s">
        <v>249</v>
      </c>
      <c r="E188" s="25" t="s">
        <v>247</v>
      </c>
      <c r="F188" s="25" t="s">
        <v>250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55">
        <v>18</v>
      </c>
      <c r="S188" s="22">
        <v>29881.9</v>
      </c>
      <c r="T188" s="17">
        <f t="shared" si="4"/>
        <v>537874.20000000007</v>
      </c>
      <c r="U188" s="17">
        <f t="shared" si="5"/>
        <v>602419.10400000017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4563</v>
      </c>
      <c r="B189" s="23" t="s">
        <v>26</v>
      </c>
      <c r="C189" s="18" t="s">
        <v>2403</v>
      </c>
      <c r="D189" s="18" t="s">
        <v>183</v>
      </c>
      <c r="E189" s="25" t="s">
        <v>251</v>
      </c>
      <c r="F189" s="25" t="s">
        <v>252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9" t="s">
        <v>1495</v>
      </c>
      <c r="R189" s="63">
        <v>48</v>
      </c>
      <c r="S189" s="64">
        <v>36.049999999999997</v>
      </c>
      <c r="T189" s="17">
        <f t="shared" si="4"/>
        <v>1730.3999999999999</v>
      </c>
      <c r="U189" s="17">
        <f t="shared" si="5"/>
        <v>1938.048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4564</v>
      </c>
      <c r="B190" s="23" t="s">
        <v>26</v>
      </c>
      <c r="C190" s="18" t="s">
        <v>2404</v>
      </c>
      <c r="D190" s="18" t="s">
        <v>253</v>
      </c>
      <c r="E190" s="25" t="s">
        <v>247</v>
      </c>
      <c r="F190" s="25" t="s">
        <v>254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2342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63">
        <v>48</v>
      </c>
      <c r="S190" s="64">
        <v>419.61</v>
      </c>
      <c r="T190" s="17">
        <f t="shared" si="4"/>
        <v>20141.28</v>
      </c>
      <c r="U190" s="17">
        <f t="shared" si="5"/>
        <v>22558.2336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4565</v>
      </c>
      <c r="B191" s="23" t="s">
        <v>26</v>
      </c>
      <c r="C191" s="18" t="s">
        <v>2369</v>
      </c>
      <c r="D191" s="18" t="s">
        <v>153</v>
      </c>
      <c r="E191" s="25" t="s">
        <v>150</v>
      </c>
      <c r="F191" s="25" t="s">
        <v>255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9" t="s">
        <v>1495</v>
      </c>
      <c r="R191" s="63">
        <v>18</v>
      </c>
      <c r="S191" s="64">
        <v>6498.39</v>
      </c>
      <c r="T191" s="17">
        <f t="shared" si="4"/>
        <v>116971.02</v>
      </c>
      <c r="U191" s="17">
        <f t="shared" si="5"/>
        <v>131007.54240000002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4566</v>
      </c>
      <c r="B192" s="23" t="s">
        <v>26</v>
      </c>
      <c r="C192" s="18" t="s">
        <v>2389</v>
      </c>
      <c r="D192" s="18" t="s">
        <v>210</v>
      </c>
      <c r="E192" s="59" t="s">
        <v>210</v>
      </c>
      <c r="F192" s="25" t="s">
        <v>256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5" t="s">
        <v>1495</v>
      </c>
      <c r="R192" s="63">
        <v>24</v>
      </c>
      <c r="S192" s="64">
        <v>1090.3</v>
      </c>
      <c r="T192" s="17">
        <f t="shared" si="4"/>
        <v>26167.199999999997</v>
      </c>
      <c r="U192" s="17">
        <f t="shared" si="5"/>
        <v>29307.263999999999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4567</v>
      </c>
      <c r="B193" s="23" t="s">
        <v>26</v>
      </c>
      <c r="C193" s="18" t="s">
        <v>2405</v>
      </c>
      <c r="D193" s="18" t="s">
        <v>257</v>
      </c>
      <c r="E193" s="59" t="s">
        <v>258</v>
      </c>
      <c r="F193" s="25" t="s">
        <v>259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5" t="s">
        <v>1495</v>
      </c>
      <c r="R193" s="63">
        <v>48</v>
      </c>
      <c r="S193" s="64">
        <v>6.84</v>
      </c>
      <c r="T193" s="17">
        <f t="shared" si="4"/>
        <v>328.32</v>
      </c>
      <c r="U193" s="17">
        <f t="shared" si="5"/>
        <v>367.71840000000003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4568</v>
      </c>
      <c r="B194" s="23" t="s">
        <v>26</v>
      </c>
      <c r="C194" s="25" t="s">
        <v>2362</v>
      </c>
      <c r="D194" s="25" t="s">
        <v>133</v>
      </c>
      <c r="E194" s="59" t="s">
        <v>117</v>
      </c>
      <c r="F194" s="25" t="s">
        <v>260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5" t="s">
        <v>1495</v>
      </c>
      <c r="R194" s="63">
        <v>48</v>
      </c>
      <c r="S194" s="64">
        <v>73.23</v>
      </c>
      <c r="T194" s="17">
        <f t="shared" si="4"/>
        <v>3515.04</v>
      </c>
      <c r="U194" s="17">
        <f t="shared" si="5"/>
        <v>3936.8448000000003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4569</v>
      </c>
      <c r="B195" s="23" t="s">
        <v>26</v>
      </c>
      <c r="C195" s="25" t="s">
        <v>2406</v>
      </c>
      <c r="D195" s="25" t="s">
        <v>261</v>
      </c>
      <c r="E195" s="25" t="s">
        <v>247</v>
      </c>
      <c r="F195" s="25" t="s">
        <v>262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9" t="s">
        <v>1495</v>
      </c>
      <c r="R195" s="63">
        <v>12</v>
      </c>
      <c r="S195" s="64">
        <v>6578.09</v>
      </c>
      <c r="T195" s="17">
        <f t="shared" si="4"/>
        <v>78937.08</v>
      </c>
      <c r="U195" s="17">
        <f t="shared" si="5"/>
        <v>88409.529600000009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4570</v>
      </c>
      <c r="B196" s="23" t="s">
        <v>26</v>
      </c>
      <c r="C196" s="25" t="s">
        <v>2362</v>
      </c>
      <c r="D196" s="25" t="s">
        <v>133</v>
      </c>
      <c r="E196" s="25" t="s">
        <v>117</v>
      </c>
      <c r="F196" s="25" t="s">
        <v>263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9" t="s">
        <v>1495</v>
      </c>
      <c r="R196" s="63">
        <v>48</v>
      </c>
      <c r="S196" s="64">
        <v>28.88</v>
      </c>
      <c r="T196" s="17">
        <f t="shared" si="4"/>
        <v>1386.24</v>
      </c>
      <c r="U196" s="17">
        <f t="shared" si="5"/>
        <v>1552.5888000000002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4571</v>
      </c>
      <c r="B197" s="23" t="s">
        <v>26</v>
      </c>
      <c r="C197" s="18" t="s">
        <v>2407</v>
      </c>
      <c r="D197" s="18" t="s">
        <v>264</v>
      </c>
      <c r="E197" s="25" t="s">
        <v>111</v>
      </c>
      <c r="F197" s="25" t="s">
        <v>3080</v>
      </c>
      <c r="G197" s="16" t="s">
        <v>1504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5" t="s">
        <v>1495</v>
      </c>
      <c r="R197" s="63">
        <v>18</v>
      </c>
      <c r="S197" s="64">
        <v>99635.86</v>
      </c>
      <c r="T197" s="17">
        <f t="shared" si="4"/>
        <v>1793445.48</v>
      </c>
      <c r="U197" s="17">
        <f t="shared" si="5"/>
        <v>2008658.9376000001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4572</v>
      </c>
      <c r="B198" s="23" t="s">
        <v>26</v>
      </c>
      <c r="C198" s="18" t="s">
        <v>2408</v>
      </c>
      <c r="D198" s="18" t="s">
        <v>265</v>
      </c>
      <c r="E198" s="25" t="s">
        <v>247</v>
      </c>
      <c r="F198" s="25" t="s">
        <v>266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9" t="s">
        <v>1495</v>
      </c>
      <c r="R198" s="63">
        <v>6</v>
      </c>
      <c r="S198" s="64">
        <v>25192.93</v>
      </c>
      <c r="T198" s="17">
        <f t="shared" si="4"/>
        <v>151157.58000000002</v>
      </c>
      <c r="U198" s="17">
        <f t="shared" si="5"/>
        <v>169296.48960000003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4573</v>
      </c>
      <c r="B199" s="23" t="s">
        <v>26</v>
      </c>
      <c r="C199" s="18" t="s">
        <v>2409</v>
      </c>
      <c r="D199" s="18" t="s">
        <v>267</v>
      </c>
      <c r="E199" s="25" t="s">
        <v>247</v>
      </c>
      <c r="F199" s="25" t="s">
        <v>268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12</v>
      </c>
      <c r="S199" s="64">
        <v>17170.93</v>
      </c>
      <c r="T199" s="17">
        <f t="shared" si="4"/>
        <v>206051.16</v>
      </c>
      <c r="U199" s="17">
        <f t="shared" si="5"/>
        <v>230777.29920000004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4574</v>
      </c>
      <c r="B200" s="23" t="s">
        <v>26</v>
      </c>
      <c r="C200" s="18" t="s">
        <v>2410</v>
      </c>
      <c r="D200" s="18" t="s">
        <v>269</v>
      </c>
      <c r="E200" s="25" t="s">
        <v>247</v>
      </c>
      <c r="F200" s="25" t="s">
        <v>270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48</v>
      </c>
      <c r="S200" s="64">
        <v>8</v>
      </c>
      <c r="T200" s="17">
        <f t="shared" si="4"/>
        <v>384</v>
      </c>
      <c r="U200" s="17">
        <f t="shared" si="5"/>
        <v>430.08000000000004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4575</v>
      </c>
      <c r="B201" s="23" t="s">
        <v>26</v>
      </c>
      <c r="C201" s="18" t="s">
        <v>2411</v>
      </c>
      <c r="D201" s="18" t="s">
        <v>271</v>
      </c>
      <c r="E201" s="25" t="s">
        <v>247</v>
      </c>
      <c r="F201" s="25" t="s">
        <v>272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12</v>
      </c>
      <c r="S201" s="64">
        <v>193.47</v>
      </c>
      <c r="T201" s="17">
        <f t="shared" si="4"/>
        <v>2321.64</v>
      </c>
      <c r="U201" s="17">
        <f t="shared" si="5"/>
        <v>2600.2368000000001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4576</v>
      </c>
      <c r="B202" s="23" t="s">
        <v>26</v>
      </c>
      <c r="C202" s="18" t="s">
        <v>2401</v>
      </c>
      <c r="D202" s="18" t="s">
        <v>246</v>
      </c>
      <c r="E202" s="25" t="s">
        <v>247</v>
      </c>
      <c r="F202" s="25" t="s">
        <v>273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5" t="s">
        <v>1495</v>
      </c>
      <c r="R202" s="63">
        <v>12</v>
      </c>
      <c r="S202" s="64">
        <v>55420.95</v>
      </c>
      <c r="T202" s="17">
        <f t="shared" si="4"/>
        <v>665051.39999999991</v>
      </c>
      <c r="U202" s="17">
        <f t="shared" si="5"/>
        <v>744857.56799999997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4577</v>
      </c>
      <c r="B203" s="23" t="s">
        <v>26</v>
      </c>
      <c r="C203" s="18" t="s">
        <v>2412</v>
      </c>
      <c r="D203" s="18" t="s">
        <v>274</v>
      </c>
      <c r="E203" s="25" t="s">
        <v>247</v>
      </c>
      <c r="F203" s="25" t="s">
        <v>275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5" t="s">
        <v>1495</v>
      </c>
      <c r="R203" s="63">
        <v>12</v>
      </c>
      <c r="S203" s="64">
        <v>88122.33</v>
      </c>
      <c r="T203" s="17">
        <f t="shared" si="4"/>
        <v>1057467.96</v>
      </c>
      <c r="U203" s="17">
        <f t="shared" si="5"/>
        <v>1184364.1152000001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4578</v>
      </c>
      <c r="B204" s="23" t="s">
        <v>26</v>
      </c>
      <c r="C204" s="75" t="s">
        <v>2413</v>
      </c>
      <c r="D204" s="18" t="s">
        <v>276</v>
      </c>
      <c r="E204" s="25" t="s">
        <v>247</v>
      </c>
      <c r="F204" s="25" t="s">
        <v>277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5" t="s">
        <v>1495</v>
      </c>
      <c r="R204" s="63">
        <v>12</v>
      </c>
      <c r="S204" s="64">
        <v>7230.95</v>
      </c>
      <c r="T204" s="17">
        <f t="shared" si="4"/>
        <v>86771.4</v>
      </c>
      <c r="U204" s="17">
        <f t="shared" si="5"/>
        <v>97183.968000000008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 x14ac:dyDescent="0.25">
      <c r="A205" s="53" t="s">
        <v>4579</v>
      </c>
      <c r="B205" s="23" t="s">
        <v>26</v>
      </c>
      <c r="C205" s="25" t="s">
        <v>2414</v>
      </c>
      <c r="D205" s="25" t="s">
        <v>278</v>
      </c>
      <c r="E205" s="25" t="s">
        <v>279</v>
      </c>
      <c r="F205" s="25" t="s">
        <v>280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9" t="s">
        <v>1495</v>
      </c>
      <c r="R205" s="63">
        <v>48</v>
      </c>
      <c r="S205" s="64">
        <v>2105.94</v>
      </c>
      <c r="T205" s="17">
        <f t="shared" si="4"/>
        <v>101085.12</v>
      </c>
      <c r="U205" s="17">
        <f t="shared" si="5"/>
        <v>113215.33440000001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 x14ac:dyDescent="0.25">
      <c r="A206" s="53" t="s">
        <v>4580</v>
      </c>
      <c r="B206" s="23" t="s">
        <v>26</v>
      </c>
      <c r="C206" s="25" t="s">
        <v>2415</v>
      </c>
      <c r="D206" s="25" t="s">
        <v>281</v>
      </c>
      <c r="E206" s="25" t="s">
        <v>279</v>
      </c>
      <c r="F206" s="25" t="s">
        <v>282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25" t="s">
        <v>1495</v>
      </c>
      <c r="R206" s="63">
        <v>48</v>
      </c>
      <c r="S206" s="64">
        <v>13.7</v>
      </c>
      <c r="T206" s="17">
        <f t="shared" si="4"/>
        <v>657.59999999999991</v>
      </c>
      <c r="U206" s="17">
        <f t="shared" si="5"/>
        <v>736.51199999999994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 x14ac:dyDescent="0.25">
      <c r="A207" s="53" t="s">
        <v>4581</v>
      </c>
      <c r="B207" s="23" t="s">
        <v>26</v>
      </c>
      <c r="C207" s="18" t="s">
        <v>2416</v>
      </c>
      <c r="D207" s="18" t="s">
        <v>283</v>
      </c>
      <c r="E207" s="25" t="s">
        <v>279</v>
      </c>
      <c r="F207" s="25" t="s">
        <v>284</v>
      </c>
      <c r="G207" s="16" t="s">
        <v>1533</v>
      </c>
      <c r="H207" s="15">
        <v>0</v>
      </c>
      <c r="I207" s="16">
        <v>471010000</v>
      </c>
      <c r="J207" s="16" t="s">
        <v>46</v>
      </c>
      <c r="K207" s="25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29" t="s">
        <v>1495</v>
      </c>
      <c r="R207" s="63">
        <v>24</v>
      </c>
      <c r="S207" s="64">
        <v>2441.35</v>
      </c>
      <c r="T207" s="17">
        <f t="shared" si="4"/>
        <v>58592.399999999994</v>
      </c>
      <c r="U207" s="17">
        <f t="shared" si="5"/>
        <v>65623.487999999998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 x14ac:dyDescent="0.25">
      <c r="A208" s="53" t="s">
        <v>4582</v>
      </c>
      <c r="B208" s="23" t="s">
        <v>26</v>
      </c>
      <c r="C208" s="25" t="s">
        <v>2417</v>
      </c>
      <c r="D208" s="25" t="s">
        <v>285</v>
      </c>
      <c r="E208" s="59" t="s">
        <v>279</v>
      </c>
      <c r="F208" s="59" t="s">
        <v>286</v>
      </c>
      <c r="G208" s="16" t="s">
        <v>1533</v>
      </c>
      <c r="H208" s="15">
        <v>0</v>
      </c>
      <c r="I208" s="16">
        <v>471010000</v>
      </c>
      <c r="J208" s="16" t="s">
        <v>46</v>
      </c>
      <c r="K208" s="25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76" t="s">
        <v>1495</v>
      </c>
      <c r="R208" s="63">
        <v>288</v>
      </c>
      <c r="S208" s="77">
        <v>13.15</v>
      </c>
      <c r="T208" s="17">
        <f t="shared" si="4"/>
        <v>3787.2000000000003</v>
      </c>
      <c r="U208" s="17">
        <f t="shared" si="5"/>
        <v>4241.6640000000007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 x14ac:dyDescent="0.25">
      <c r="A209" s="53" t="s">
        <v>4583</v>
      </c>
      <c r="B209" s="73" t="s">
        <v>26</v>
      </c>
      <c r="C209" s="31" t="s">
        <v>2418</v>
      </c>
      <c r="D209" s="31" t="s">
        <v>287</v>
      </c>
      <c r="E209" s="31" t="s">
        <v>279</v>
      </c>
      <c r="F209" s="18" t="s">
        <v>288</v>
      </c>
      <c r="G209" s="16" t="s">
        <v>1533</v>
      </c>
      <c r="H209" s="15">
        <v>0</v>
      </c>
      <c r="I209" s="16">
        <v>471010000</v>
      </c>
      <c r="J209" s="16" t="s">
        <v>46</v>
      </c>
      <c r="K209" s="16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74" t="s">
        <v>1495</v>
      </c>
      <c r="R209" s="63">
        <v>24</v>
      </c>
      <c r="S209" s="64">
        <v>2373.54</v>
      </c>
      <c r="T209" s="17">
        <f t="shared" si="4"/>
        <v>56964.959999999999</v>
      </c>
      <c r="U209" s="17">
        <f t="shared" si="5"/>
        <v>63800.755200000007</v>
      </c>
      <c r="V209" s="25"/>
      <c r="W209" s="16">
        <v>2015</v>
      </c>
      <c r="X209" s="73"/>
      <c r="Y209" s="56"/>
      <c r="Z209" s="56"/>
      <c r="AA209" s="57"/>
      <c r="AB209" s="57"/>
    </row>
    <row r="210" spans="1:28" s="6" customFormat="1" ht="51" x14ac:dyDescent="0.25">
      <c r="A210" s="53" t="s">
        <v>4584</v>
      </c>
      <c r="B210" s="73" t="s">
        <v>26</v>
      </c>
      <c r="C210" s="31" t="s">
        <v>2419</v>
      </c>
      <c r="D210" s="31" t="s">
        <v>253</v>
      </c>
      <c r="E210" s="31" t="s">
        <v>289</v>
      </c>
      <c r="F210" s="61" t="s">
        <v>290</v>
      </c>
      <c r="G210" s="16" t="s">
        <v>1533</v>
      </c>
      <c r="H210" s="15">
        <v>0</v>
      </c>
      <c r="I210" s="16">
        <v>471010000</v>
      </c>
      <c r="J210" s="16" t="s">
        <v>46</v>
      </c>
      <c r="K210" s="16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74" t="s">
        <v>1495</v>
      </c>
      <c r="R210" s="63">
        <v>144</v>
      </c>
      <c r="S210" s="64">
        <v>99.72</v>
      </c>
      <c r="T210" s="17">
        <f t="shared" si="4"/>
        <v>14359.68</v>
      </c>
      <c r="U210" s="17">
        <f t="shared" si="5"/>
        <v>16082.841600000002</v>
      </c>
      <c r="V210" s="25"/>
      <c r="W210" s="16">
        <v>2015</v>
      </c>
      <c r="X210" s="73"/>
      <c r="Y210" s="56"/>
      <c r="Z210" s="56"/>
      <c r="AA210" s="57"/>
      <c r="AB210" s="57"/>
    </row>
    <row r="211" spans="1:28" s="6" customFormat="1" ht="51" x14ac:dyDescent="0.25">
      <c r="A211" s="53" t="s">
        <v>4585</v>
      </c>
      <c r="B211" s="73" t="s">
        <v>26</v>
      </c>
      <c r="C211" s="31" t="s">
        <v>2361</v>
      </c>
      <c r="D211" s="31" t="s">
        <v>130</v>
      </c>
      <c r="E211" s="31" t="s">
        <v>291</v>
      </c>
      <c r="F211" s="61" t="s">
        <v>292</v>
      </c>
      <c r="G211" s="16" t="s">
        <v>1533</v>
      </c>
      <c r="H211" s="15">
        <v>0</v>
      </c>
      <c r="I211" s="16">
        <v>471010000</v>
      </c>
      <c r="J211" s="16" t="s">
        <v>46</v>
      </c>
      <c r="K211" s="16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4" t="s">
        <v>1495</v>
      </c>
      <c r="R211" s="63">
        <v>144</v>
      </c>
      <c r="S211" s="64">
        <v>2.5499999999999998</v>
      </c>
      <c r="T211" s="17">
        <f t="shared" si="4"/>
        <v>367.2</v>
      </c>
      <c r="U211" s="17">
        <f t="shared" si="5"/>
        <v>411.26400000000001</v>
      </c>
      <c r="V211" s="25"/>
      <c r="W211" s="16">
        <v>2015</v>
      </c>
      <c r="X211" s="73"/>
      <c r="Y211" s="56"/>
      <c r="Z211" s="56"/>
      <c r="AA211" s="57"/>
      <c r="AB211" s="57"/>
    </row>
    <row r="212" spans="1:28" s="6" customFormat="1" ht="51" x14ac:dyDescent="0.25">
      <c r="A212" s="53" t="s">
        <v>4586</v>
      </c>
      <c r="B212" s="73" t="s">
        <v>26</v>
      </c>
      <c r="C212" s="31" t="s">
        <v>2362</v>
      </c>
      <c r="D212" s="31" t="s">
        <v>133</v>
      </c>
      <c r="E212" s="31" t="s">
        <v>117</v>
      </c>
      <c r="F212" s="61" t="s">
        <v>293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55">
        <v>144</v>
      </c>
      <c r="S212" s="22">
        <v>41.76</v>
      </c>
      <c r="T212" s="17">
        <f t="shared" si="4"/>
        <v>6013.44</v>
      </c>
      <c r="U212" s="17">
        <f t="shared" si="5"/>
        <v>6735.0528000000004</v>
      </c>
      <c r="V212" s="25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4587</v>
      </c>
      <c r="B213" s="73" t="s">
        <v>26</v>
      </c>
      <c r="C213" s="31" t="s">
        <v>2420</v>
      </c>
      <c r="D213" s="31" t="s">
        <v>294</v>
      </c>
      <c r="E213" s="31" t="s">
        <v>279</v>
      </c>
      <c r="F213" s="61" t="s">
        <v>295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63">
        <v>24</v>
      </c>
      <c r="S213" s="64">
        <v>12051.01</v>
      </c>
      <c r="T213" s="17">
        <f t="shared" si="4"/>
        <v>289224.24</v>
      </c>
      <c r="U213" s="17">
        <f t="shared" si="5"/>
        <v>323931.14880000002</v>
      </c>
      <c r="V213" s="24"/>
      <c r="W213" s="16">
        <v>2015</v>
      </c>
      <c r="X213" s="73"/>
      <c r="Y213" s="56"/>
      <c r="Z213" s="56"/>
      <c r="AA213" s="57"/>
      <c r="AB213" s="57"/>
    </row>
    <row r="214" spans="1:28" s="6" customFormat="1" ht="51" x14ac:dyDescent="0.25">
      <c r="A214" s="53" t="s">
        <v>4588</v>
      </c>
      <c r="B214" s="73" t="s">
        <v>26</v>
      </c>
      <c r="C214" s="31" t="s">
        <v>2421</v>
      </c>
      <c r="D214" s="31" t="s">
        <v>296</v>
      </c>
      <c r="E214" s="31" t="s">
        <v>279</v>
      </c>
      <c r="F214" s="61" t="s">
        <v>297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63">
        <v>24</v>
      </c>
      <c r="S214" s="64">
        <v>5662.58</v>
      </c>
      <c r="T214" s="17">
        <f t="shared" si="4"/>
        <v>135901.91999999998</v>
      </c>
      <c r="U214" s="17">
        <f t="shared" si="5"/>
        <v>152210.15039999998</v>
      </c>
      <c r="V214" s="24"/>
      <c r="W214" s="16">
        <v>2015</v>
      </c>
      <c r="X214" s="73"/>
      <c r="Y214" s="56"/>
      <c r="Z214" s="56"/>
      <c r="AA214" s="57"/>
      <c r="AB214" s="57"/>
    </row>
    <row r="215" spans="1:28" s="6" customFormat="1" ht="51" x14ac:dyDescent="0.25">
      <c r="A215" s="53" t="s">
        <v>4589</v>
      </c>
      <c r="B215" s="73" t="s">
        <v>26</v>
      </c>
      <c r="C215" s="31" t="s">
        <v>2422</v>
      </c>
      <c r="D215" s="31" t="s">
        <v>298</v>
      </c>
      <c r="E215" s="31" t="s">
        <v>279</v>
      </c>
      <c r="F215" s="59" t="s">
        <v>299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24</v>
      </c>
      <c r="S215" s="33">
        <v>6781.54</v>
      </c>
      <c r="T215" s="17">
        <f t="shared" si="4"/>
        <v>162756.96</v>
      </c>
      <c r="U215" s="17">
        <f t="shared" si="5"/>
        <v>182287.79520000002</v>
      </c>
      <c r="V215" s="24"/>
      <c r="W215" s="16">
        <v>2015</v>
      </c>
      <c r="X215" s="73"/>
      <c r="Y215" s="56"/>
      <c r="Z215" s="56"/>
      <c r="AA215" s="57"/>
      <c r="AB215" s="57"/>
    </row>
    <row r="216" spans="1:28" s="6" customFormat="1" ht="51" x14ac:dyDescent="0.25">
      <c r="A216" s="53" t="s">
        <v>4590</v>
      </c>
      <c r="B216" s="73" t="s">
        <v>26</v>
      </c>
      <c r="C216" s="31" t="s">
        <v>2423</v>
      </c>
      <c r="D216" s="31" t="s">
        <v>300</v>
      </c>
      <c r="E216" s="31" t="s">
        <v>279</v>
      </c>
      <c r="F216" s="59" t="s">
        <v>301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24</v>
      </c>
      <c r="S216" s="64">
        <v>1763.2</v>
      </c>
      <c r="T216" s="17">
        <f t="shared" si="4"/>
        <v>42316.800000000003</v>
      </c>
      <c r="U216" s="17">
        <f t="shared" si="5"/>
        <v>47394.816000000006</v>
      </c>
      <c r="V216" s="24"/>
      <c r="W216" s="16">
        <v>2015</v>
      </c>
      <c r="X216" s="73"/>
      <c r="Y216" s="56"/>
      <c r="Z216" s="56"/>
      <c r="AA216" s="57"/>
      <c r="AB216" s="57"/>
    </row>
    <row r="217" spans="1:28" s="6" customFormat="1" ht="51" x14ac:dyDescent="0.25">
      <c r="A217" s="53" t="s">
        <v>4591</v>
      </c>
      <c r="B217" s="73" t="s">
        <v>26</v>
      </c>
      <c r="C217" s="31" t="s">
        <v>2362</v>
      </c>
      <c r="D217" s="31" t="s">
        <v>133</v>
      </c>
      <c r="E217" s="31" t="s">
        <v>117</v>
      </c>
      <c r="F217" s="59" t="s">
        <v>302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72</v>
      </c>
      <c r="S217" s="64">
        <v>60.36</v>
      </c>
      <c r="T217" s="17">
        <f t="shared" si="4"/>
        <v>4345.92</v>
      </c>
      <c r="U217" s="17">
        <f t="shared" si="5"/>
        <v>4867.4304000000002</v>
      </c>
      <c r="V217" s="24"/>
      <c r="W217" s="16">
        <v>2015</v>
      </c>
      <c r="X217" s="73"/>
      <c r="Y217" s="56"/>
      <c r="Z217" s="56"/>
      <c r="AA217" s="57"/>
      <c r="AB217" s="57"/>
    </row>
    <row r="218" spans="1:28" s="6" customFormat="1" ht="51" x14ac:dyDescent="0.25">
      <c r="A218" s="53" t="s">
        <v>4592</v>
      </c>
      <c r="B218" s="23" t="s">
        <v>26</v>
      </c>
      <c r="C218" s="31" t="s">
        <v>2419</v>
      </c>
      <c r="D218" s="31" t="s">
        <v>253</v>
      </c>
      <c r="E218" s="31" t="s">
        <v>289</v>
      </c>
      <c r="F218" s="59" t="s">
        <v>303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288</v>
      </c>
      <c r="S218" s="33">
        <v>67.47</v>
      </c>
      <c r="T218" s="17">
        <f t="shared" si="4"/>
        <v>19431.36</v>
      </c>
      <c r="U218" s="17">
        <f t="shared" si="5"/>
        <v>21763.123200000002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4593</v>
      </c>
      <c r="B219" s="23" t="s">
        <v>26</v>
      </c>
      <c r="C219" s="31" t="s">
        <v>2424</v>
      </c>
      <c r="D219" s="31" t="s">
        <v>98</v>
      </c>
      <c r="E219" s="31" t="s">
        <v>304</v>
      </c>
      <c r="F219" s="59" t="s">
        <v>305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72</v>
      </c>
      <c r="S219" s="33">
        <v>86.06</v>
      </c>
      <c r="T219" s="17">
        <f t="shared" si="4"/>
        <v>6196.32</v>
      </c>
      <c r="U219" s="17">
        <f t="shared" si="5"/>
        <v>6939.8784000000005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4594</v>
      </c>
      <c r="B220" s="23" t="s">
        <v>26</v>
      </c>
      <c r="C220" s="31" t="s">
        <v>2362</v>
      </c>
      <c r="D220" s="31" t="s">
        <v>133</v>
      </c>
      <c r="E220" s="31" t="s">
        <v>117</v>
      </c>
      <c r="F220" s="59" t="s">
        <v>306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144</v>
      </c>
      <c r="S220" s="33">
        <v>53.52</v>
      </c>
      <c r="T220" s="17">
        <f t="shared" si="4"/>
        <v>7706.88</v>
      </c>
      <c r="U220" s="17">
        <f t="shared" si="5"/>
        <v>8631.7056000000011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4595</v>
      </c>
      <c r="B221" s="23" t="s">
        <v>26</v>
      </c>
      <c r="C221" s="31" t="s">
        <v>2362</v>
      </c>
      <c r="D221" s="31" t="s">
        <v>133</v>
      </c>
      <c r="E221" s="31" t="s">
        <v>117</v>
      </c>
      <c r="F221" s="59" t="s">
        <v>307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144</v>
      </c>
      <c r="S221" s="33">
        <v>65.790000000000006</v>
      </c>
      <c r="T221" s="17">
        <f t="shared" si="4"/>
        <v>9473.76</v>
      </c>
      <c r="U221" s="17">
        <f t="shared" si="5"/>
        <v>10610.611200000001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4596</v>
      </c>
      <c r="B222" s="23" t="s">
        <v>26</v>
      </c>
      <c r="C222" s="31" t="s">
        <v>2424</v>
      </c>
      <c r="D222" s="31" t="s">
        <v>98</v>
      </c>
      <c r="E222" s="31" t="s">
        <v>304</v>
      </c>
      <c r="F222" s="59" t="s">
        <v>308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144</v>
      </c>
      <c r="S222" s="33">
        <v>17.739999999999998</v>
      </c>
      <c r="T222" s="17">
        <f t="shared" si="4"/>
        <v>2554.56</v>
      </c>
      <c r="U222" s="17">
        <f t="shared" si="5"/>
        <v>2861.1072000000004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4597</v>
      </c>
      <c r="B223" s="23" t="s">
        <v>26</v>
      </c>
      <c r="C223" s="31" t="s">
        <v>2424</v>
      </c>
      <c r="D223" s="31" t="s">
        <v>98</v>
      </c>
      <c r="E223" s="31" t="s">
        <v>304</v>
      </c>
      <c r="F223" s="59" t="s">
        <v>309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144</v>
      </c>
      <c r="S223" s="32">
        <v>29.44</v>
      </c>
      <c r="T223" s="17">
        <f t="shared" ref="T223:T286" si="6">R223*S223</f>
        <v>4239.3600000000006</v>
      </c>
      <c r="U223" s="17">
        <f t="shared" ref="U223:U286" si="7">T223*1.12</f>
        <v>4748.0832000000009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4598</v>
      </c>
      <c r="B224" s="23" t="s">
        <v>26</v>
      </c>
      <c r="C224" s="31" t="s">
        <v>2415</v>
      </c>
      <c r="D224" s="31" t="s">
        <v>281</v>
      </c>
      <c r="E224" s="31" t="s">
        <v>279</v>
      </c>
      <c r="F224" s="59" t="s">
        <v>310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144</v>
      </c>
      <c r="S224" s="33">
        <v>10</v>
      </c>
      <c r="T224" s="17">
        <f t="shared" si="6"/>
        <v>1440</v>
      </c>
      <c r="U224" s="17">
        <f t="shared" si="7"/>
        <v>1612.8000000000002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4599</v>
      </c>
      <c r="B225" s="23" t="s">
        <v>26</v>
      </c>
      <c r="C225" s="31" t="s">
        <v>2414</v>
      </c>
      <c r="D225" s="31" t="s">
        <v>278</v>
      </c>
      <c r="E225" s="31" t="s">
        <v>279</v>
      </c>
      <c r="F225" s="59" t="s">
        <v>311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72</v>
      </c>
      <c r="S225" s="33">
        <v>1906.52</v>
      </c>
      <c r="T225" s="17">
        <f t="shared" si="6"/>
        <v>137269.44</v>
      </c>
      <c r="U225" s="17">
        <f t="shared" si="7"/>
        <v>153741.77280000001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4600</v>
      </c>
      <c r="B226" s="23" t="s">
        <v>26</v>
      </c>
      <c r="C226" s="31" t="s">
        <v>2425</v>
      </c>
      <c r="D226" s="31" t="s">
        <v>312</v>
      </c>
      <c r="E226" s="31" t="s">
        <v>313</v>
      </c>
      <c r="F226" s="59" t="s">
        <v>314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72</v>
      </c>
      <c r="S226" s="32">
        <v>7880.64</v>
      </c>
      <c r="T226" s="17">
        <f t="shared" si="6"/>
        <v>567406.08000000007</v>
      </c>
      <c r="U226" s="17">
        <f t="shared" si="7"/>
        <v>635494.80960000015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4601</v>
      </c>
      <c r="B227" s="23" t="s">
        <v>26</v>
      </c>
      <c r="C227" s="31" t="s">
        <v>2426</v>
      </c>
      <c r="D227" s="31" t="s">
        <v>6271</v>
      </c>
      <c r="E227" s="31" t="s">
        <v>315</v>
      </c>
      <c r="F227" s="59" t="s">
        <v>316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72</v>
      </c>
      <c r="S227" s="32">
        <v>1281.7</v>
      </c>
      <c r="T227" s="17">
        <f t="shared" si="6"/>
        <v>92282.400000000009</v>
      </c>
      <c r="U227" s="17">
        <f t="shared" si="7"/>
        <v>103356.28800000002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4602</v>
      </c>
      <c r="B228" s="23" t="s">
        <v>26</v>
      </c>
      <c r="C228" s="31" t="s">
        <v>2427</v>
      </c>
      <c r="D228" s="31" t="s">
        <v>317</v>
      </c>
      <c r="E228" s="31" t="s">
        <v>315</v>
      </c>
      <c r="F228" s="59" t="s">
        <v>318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72</v>
      </c>
      <c r="S228" s="33">
        <v>1576.7</v>
      </c>
      <c r="T228" s="17">
        <f t="shared" si="6"/>
        <v>113522.40000000001</v>
      </c>
      <c r="U228" s="17">
        <f t="shared" si="7"/>
        <v>127145.08800000002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4603</v>
      </c>
      <c r="B229" s="23" t="s">
        <v>26</v>
      </c>
      <c r="C229" s="31" t="s">
        <v>2428</v>
      </c>
      <c r="D229" s="31" t="s">
        <v>319</v>
      </c>
      <c r="E229" s="31" t="s">
        <v>315</v>
      </c>
      <c r="F229" s="59" t="s">
        <v>320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72</v>
      </c>
      <c r="S229" s="32">
        <v>2285.36</v>
      </c>
      <c r="T229" s="17">
        <f t="shared" si="6"/>
        <v>164545.92000000001</v>
      </c>
      <c r="U229" s="17">
        <f t="shared" si="7"/>
        <v>184291.43040000004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4604</v>
      </c>
      <c r="B230" s="23" t="s">
        <v>26</v>
      </c>
      <c r="C230" s="31" t="s">
        <v>2429</v>
      </c>
      <c r="D230" s="31" t="s">
        <v>321</v>
      </c>
      <c r="E230" s="31" t="s">
        <v>313</v>
      </c>
      <c r="F230" s="59" t="s">
        <v>322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12</v>
      </c>
      <c r="S230" s="33">
        <v>6171.2</v>
      </c>
      <c r="T230" s="17">
        <f t="shared" si="6"/>
        <v>74054.399999999994</v>
      </c>
      <c r="U230" s="17">
        <f t="shared" si="7"/>
        <v>82940.928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4605</v>
      </c>
      <c r="B231" s="23" t="s">
        <v>26</v>
      </c>
      <c r="C231" s="31" t="s">
        <v>2430</v>
      </c>
      <c r="D231" s="31" t="s">
        <v>323</v>
      </c>
      <c r="E231" s="31" t="s">
        <v>313</v>
      </c>
      <c r="F231" s="59" t="s">
        <v>324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31" t="s">
        <v>1495</v>
      </c>
      <c r="R231" s="63">
        <v>24</v>
      </c>
      <c r="S231" s="64">
        <v>7900.5</v>
      </c>
      <c r="T231" s="17">
        <f t="shared" si="6"/>
        <v>189612</v>
      </c>
      <c r="U231" s="17">
        <f t="shared" si="7"/>
        <v>212365.44000000003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4606</v>
      </c>
      <c r="B232" s="23" t="s">
        <v>26</v>
      </c>
      <c r="C232" s="31" t="s">
        <v>2431</v>
      </c>
      <c r="D232" s="31" t="s">
        <v>325</v>
      </c>
      <c r="E232" s="31" t="s">
        <v>313</v>
      </c>
      <c r="F232" s="59" t="s">
        <v>326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31" t="s">
        <v>1495</v>
      </c>
      <c r="R232" s="63">
        <v>24</v>
      </c>
      <c r="S232" s="64">
        <v>1712.34</v>
      </c>
      <c r="T232" s="17">
        <f t="shared" si="6"/>
        <v>41096.159999999996</v>
      </c>
      <c r="U232" s="17">
        <f t="shared" si="7"/>
        <v>46027.699200000003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4607</v>
      </c>
      <c r="B233" s="23" t="s">
        <v>26</v>
      </c>
      <c r="C233" s="31" t="s">
        <v>2432</v>
      </c>
      <c r="D233" s="31" t="s">
        <v>327</v>
      </c>
      <c r="E233" s="31" t="s">
        <v>328</v>
      </c>
      <c r="F233" s="59" t="s">
        <v>329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6</v>
      </c>
      <c r="S233" s="33">
        <v>21612.32</v>
      </c>
      <c r="T233" s="17">
        <f t="shared" si="6"/>
        <v>129673.92</v>
      </c>
      <c r="U233" s="17">
        <f t="shared" si="7"/>
        <v>145234.7904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4608</v>
      </c>
      <c r="B234" s="23" t="s">
        <v>26</v>
      </c>
      <c r="C234" s="31" t="s">
        <v>2433</v>
      </c>
      <c r="D234" s="31" t="s">
        <v>6272</v>
      </c>
      <c r="E234" s="31" t="s">
        <v>330</v>
      </c>
      <c r="F234" s="59" t="s">
        <v>331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6</v>
      </c>
      <c r="S234" s="64">
        <v>75605.820000000007</v>
      </c>
      <c r="T234" s="17">
        <f t="shared" si="6"/>
        <v>453634.92000000004</v>
      </c>
      <c r="U234" s="17">
        <f t="shared" si="7"/>
        <v>508071.11040000012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4609</v>
      </c>
      <c r="B235" s="23" t="s">
        <v>26</v>
      </c>
      <c r="C235" s="31" t="s">
        <v>2434</v>
      </c>
      <c r="D235" s="31" t="s">
        <v>332</v>
      </c>
      <c r="E235" s="31" t="s">
        <v>333</v>
      </c>
      <c r="F235" s="59" t="s">
        <v>334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6</v>
      </c>
      <c r="S235" s="33">
        <v>61198.9</v>
      </c>
      <c r="T235" s="17">
        <f t="shared" si="6"/>
        <v>367193.4</v>
      </c>
      <c r="U235" s="17">
        <f t="shared" si="7"/>
        <v>411256.60800000007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4610</v>
      </c>
      <c r="B236" s="23" t="s">
        <v>26</v>
      </c>
      <c r="C236" s="31" t="s">
        <v>2435</v>
      </c>
      <c r="D236" s="31" t="s">
        <v>335</v>
      </c>
      <c r="E236" s="31" t="s">
        <v>336</v>
      </c>
      <c r="F236" s="59" t="s">
        <v>337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6</v>
      </c>
      <c r="S236" s="27">
        <v>38172.19</v>
      </c>
      <c r="T236" s="17">
        <f t="shared" si="6"/>
        <v>229033.14</v>
      </c>
      <c r="U236" s="17">
        <f t="shared" si="7"/>
        <v>256517.11680000005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4611</v>
      </c>
      <c r="B237" s="23" t="s">
        <v>26</v>
      </c>
      <c r="C237" s="31" t="s">
        <v>2434</v>
      </c>
      <c r="D237" s="31" t="s">
        <v>332</v>
      </c>
      <c r="E237" s="31" t="s">
        <v>333</v>
      </c>
      <c r="F237" s="59" t="s">
        <v>338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6</v>
      </c>
      <c r="S237" s="33">
        <v>62524.06</v>
      </c>
      <c r="T237" s="17">
        <f t="shared" si="6"/>
        <v>375144.36</v>
      </c>
      <c r="U237" s="17">
        <f t="shared" si="7"/>
        <v>420161.68320000003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4612</v>
      </c>
      <c r="B238" s="23" t="s">
        <v>26</v>
      </c>
      <c r="C238" s="31" t="s">
        <v>2436</v>
      </c>
      <c r="D238" s="31" t="s">
        <v>339</v>
      </c>
      <c r="E238" s="31" t="s">
        <v>336</v>
      </c>
      <c r="F238" s="59" t="s">
        <v>340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24</v>
      </c>
      <c r="S238" s="33">
        <v>705.45</v>
      </c>
      <c r="T238" s="17">
        <f t="shared" si="6"/>
        <v>16930.800000000003</v>
      </c>
      <c r="U238" s="17">
        <f t="shared" si="7"/>
        <v>18962.496000000006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4613</v>
      </c>
      <c r="B239" s="23" t="s">
        <v>26</v>
      </c>
      <c r="C239" s="31" t="s">
        <v>2437</v>
      </c>
      <c r="D239" s="31" t="s">
        <v>341</v>
      </c>
      <c r="E239" s="31" t="s">
        <v>111</v>
      </c>
      <c r="F239" s="59" t="s">
        <v>342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90</v>
      </c>
      <c r="S239" s="33">
        <v>940.62</v>
      </c>
      <c r="T239" s="17">
        <f t="shared" si="6"/>
        <v>84655.8</v>
      </c>
      <c r="U239" s="17">
        <f t="shared" si="7"/>
        <v>94814.496000000014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4614</v>
      </c>
      <c r="B240" s="23" t="s">
        <v>26</v>
      </c>
      <c r="C240" s="31" t="s">
        <v>2438</v>
      </c>
      <c r="D240" s="31" t="s">
        <v>343</v>
      </c>
      <c r="E240" s="31" t="s">
        <v>336</v>
      </c>
      <c r="F240" s="59" t="s">
        <v>344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12</v>
      </c>
      <c r="S240" s="33">
        <v>2848.24</v>
      </c>
      <c r="T240" s="17">
        <f t="shared" si="6"/>
        <v>34178.879999999997</v>
      </c>
      <c r="U240" s="17">
        <f t="shared" si="7"/>
        <v>38280.345600000001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4615</v>
      </c>
      <c r="B241" s="23" t="s">
        <v>26</v>
      </c>
      <c r="C241" s="31" t="s">
        <v>2439</v>
      </c>
      <c r="D241" s="31" t="s">
        <v>345</v>
      </c>
      <c r="E241" s="31" t="s">
        <v>336</v>
      </c>
      <c r="F241" s="59" t="s">
        <v>346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12</v>
      </c>
      <c r="S241" s="33">
        <v>10470.43</v>
      </c>
      <c r="T241" s="17">
        <f t="shared" si="6"/>
        <v>125645.16</v>
      </c>
      <c r="U241" s="17">
        <f t="shared" si="7"/>
        <v>140722.57920000001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4616</v>
      </c>
      <c r="B242" s="23" t="s">
        <v>26</v>
      </c>
      <c r="C242" s="31" t="s">
        <v>2440</v>
      </c>
      <c r="D242" s="31" t="s">
        <v>347</v>
      </c>
      <c r="E242" s="31" t="s">
        <v>336</v>
      </c>
      <c r="F242" s="59" t="s">
        <v>348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12</v>
      </c>
      <c r="S242" s="33">
        <v>11214.32</v>
      </c>
      <c r="T242" s="17">
        <f t="shared" si="6"/>
        <v>134571.84</v>
      </c>
      <c r="U242" s="17">
        <f t="shared" si="7"/>
        <v>150720.4608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4617</v>
      </c>
      <c r="B243" s="23" t="s">
        <v>26</v>
      </c>
      <c r="C243" s="31" t="s">
        <v>2440</v>
      </c>
      <c r="D243" s="31" t="s">
        <v>347</v>
      </c>
      <c r="E243" s="31" t="s">
        <v>336</v>
      </c>
      <c r="F243" s="59" t="s">
        <v>349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12</v>
      </c>
      <c r="S243" s="64">
        <v>11373.92</v>
      </c>
      <c r="T243" s="17">
        <f t="shared" si="6"/>
        <v>136487.04000000001</v>
      </c>
      <c r="U243" s="17">
        <f t="shared" si="7"/>
        <v>152865.48480000003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4618</v>
      </c>
      <c r="B244" s="23" t="s">
        <v>26</v>
      </c>
      <c r="C244" s="31" t="s">
        <v>2404</v>
      </c>
      <c r="D244" s="31" t="s">
        <v>253</v>
      </c>
      <c r="E244" s="31" t="s">
        <v>247</v>
      </c>
      <c r="F244" s="59" t="s">
        <v>350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48</v>
      </c>
      <c r="S244" s="33">
        <v>942.62</v>
      </c>
      <c r="T244" s="17">
        <f t="shared" si="6"/>
        <v>45245.760000000002</v>
      </c>
      <c r="U244" s="17">
        <f t="shared" si="7"/>
        <v>50675.251200000006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4619</v>
      </c>
      <c r="B245" s="23" t="s">
        <v>26</v>
      </c>
      <c r="C245" s="31" t="s">
        <v>2441</v>
      </c>
      <c r="D245" s="31" t="s">
        <v>351</v>
      </c>
      <c r="E245" s="31" t="s">
        <v>336</v>
      </c>
      <c r="F245" s="59" t="s">
        <v>352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24</v>
      </c>
      <c r="S245" s="33">
        <v>2492.2199999999998</v>
      </c>
      <c r="T245" s="17">
        <f t="shared" si="6"/>
        <v>59813.279999999999</v>
      </c>
      <c r="U245" s="17">
        <f t="shared" si="7"/>
        <v>66990.873600000006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4620</v>
      </c>
      <c r="B246" s="23" t="s">
        <v>26</v>
      </c>
      <c r="C246" s="25" t="s">
        <v>2442</v>
      </c>
      <c r="D246" s="23" t="s">
        <v>353</v>
      </c>
      <c r="E246" s="74" t="s">
        <v>336</v>
      </c>
      <c r="F246" s="59" t="s">
        <v>354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5" t="s">
        <v>1491</v>
      </c>
      <c r="O246" s="15" t="s">
        <v>29</v>
      </c>
      <c r="P246" s="52">
        <v>796</v>
      </c>
      <c r="Q246" s="74" t="s">
        <v>1495</v>
      </c>
      <c r="R246" s="63">
        <v>24</v>
      </c>
      <c r="S246" s="64">
        <v>833.95</v>
      </c>
      <c r="T246" s="17">
        <f t="shared" si="6"/>
        <v>20014.800000000003</v>
      </c>
      <c r="U246" s="17">
        <f t="shared" si="7"/>
        <v>22416.576000000005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4621</v>
      </c>
      <c r="B247" s="23" t="s">
        <v>26</v>
      </c>
      <c r="C247" s="25" t="s">
        <v>2443</v>
      </c>
      <c r="D247" s="23" t="s">
        <v>355</v>
      </c>
      <c r="E247" s="74" t="s">
        <v>336</v>
      </c>
      <c r="F247" s="59" t="s">
        <v>356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74" t="s">
        <v>1495</v>
      </c>
      <c r="R247" s="63">
        <v>24</v>
      </c>
      <c r="S247" s="64">
        <v>987.14</v>
      </c>
      <c r="T247" s="17">
        <f t="shared" si="6"/>
        <v>23691.360000000001</v>
      </c>
      <c r="U247" s="17">
        <f t="shared" si="7"/>
        <v>26534.323200000003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4622</v>
      </c>
      <c r="B248" s="23" t="s">
        <v>26</v>
      </c>
      <c r="C248" s="31" t="s">
        <v>2404</v>
      </c>
      <c r="D248" s="31" t="s">
        <v>253</v>
      </c>
      <c r="E248" s="31" t="s">
        <v>247</v>
      </c>
      <c r="F248" s="59" t="s">
        <v>357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74" t="s">
        <v>1495</v>
      </c>
      <c r="R248" s="63">
        <v>48</v>
      </c>
      <c r="S248" s="33">
        <v>1396.99</v>
      </c>
      <c r="T248" s="17">
        <f t="shared" si="6"/>
        <v>67055.520000000004</v>
      </c>
      <c r="U248" s="17">
        <f t="shared" si="7"/>
        <v>75102.182400000005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4623</v>
      </c>
      <c r="B249" s="23" t="s">
        <v>26</v>
      </c>
      <c r="C249" s="25" t="s">
        <v>2438</v>
      </c>
      <c r="D249" s="25" t="s">
        <v>343</v>
      </c>
      <c r="E249" s="25" t="s">
        <v>336</v>
      </c>
      <c r="F249" s="74" t="s">
        <v>358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31" t="s">
        <v>1495</v>
      </c>
      <c r="R249" s="63">
        <v>6</v>
      </c>
      <c r="S249" s="64">
        <v>6259.36</v>
      </c>
      <c r="T249" s="17">
        <f t="shared" si="6"/>
        <v>37556.159999999996</v>
      </c>
      <c r="U249" s="17">
        <f t="shared" si="7"/>
        <v>42062.8992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4624</v>
      </c>
      <c r="B250" s="23" t="s">
        <v>26</v>
      </c>
      <c r="C250" s="25" t="s">
        <v>2361</v>
      </c>
      <c r="D250" s="25" t="s">
        <v>130</v>
      </c>
      <c r="E250" s="31" t="s">
        <v>291</v>
      </c>
      <c r="F250" s="74" t="s">
        <v>359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31" t="s">
        <v>1495</v>
      </c>
      <c r="R250" s="63">
        <v>144</v>
      </c>
      <c r="S250" s="64">
        <v>4.8600000000000003</v>
      </c>
      <c r="T250" s="17">
        <f t="shared" si="6"/>
        <v>699.84</v>
      </c>
      <c r="U250" s="17">
        <f t="shared" si="7"/>
        <v>783.82080000000008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4625</v>
      </c>
      <c r="B251" s="23" t="s">
        <v>26</v>
      </c>
      <c r="C251" s="25" t="s">
        <v>2444</v>
      </c>
      <c r="D251" s="25" t="s">
        <v>360</v>
      </c>
      <c r="E251" s="31" t="s">
        <v>361</v>
      </c>
      <c r="F251" s="74" t="s">
        <v>362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31" t="s">
        <v>1495</v>
      </c>
      <c r="R251" s="63">
        <v>144</v>
      </c>
      <c r="S251" s="64">
        <v>88.69</v>
      </c>
      <c r="T251" s="17">
        <f t="shared" si="6"/>
        <v>12771.36</v>
      </c>
      <c r="U251" s="17">
        <f t="shared" si="7"/>
        <v>14303.923200000003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4626</v>
      </c>
      <c r="B252" s="23" t="s">
        <v>26</v>
      </c>
      <c r="C252" s="25" t="s">
        <v>2445</v>
      </c>
      <c r="D252" s="25" t="s">
        <v>363</v>
      </c>
      <c r="E252" s="31" t="s">
        <v>336</v>
      </c>
      <c r="F252" s="74" t="s">
        <v>364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72</v>
      </c>
      <c r="S252" s="64">
        <v>648.28</v>
      </c>
      <c r="T252" s="17">
        <f t="shared" si="6"/>
        <v>46676.159999999996</v>
      </c>
      <c r="U252" s="17">
        <f t="shared" si="7"/>
        <v>52277.299200000001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4627</v>
      </c>
      <c r="B253" s="23" t="s">
        <v>26</v>
      </c>
      <c r="C253" s="25" t="s">
        <v>2446</v>
      </c>
      <c r="D253" s="25" t="s">
        <v>365</v>
      </c>
      <c r="E253" s="31" t="s">
        <v>366</v>
      </c>
      <c r="F253" s="74" t="s">
        <v>367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144</v>
      </c>
      <c r="S253" s="64">
        <v>11.43</v>
      </c>
      <c r="T253" s="17">
        <f t="shared" si="6"/>
        <v>1645.92</v>
      </c>
      <c r="U253" s="17">
        <f t="shared" si="7"/>
        <v>1843.4304000000002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4628</v>
      </c>
      <c r="B254" s="23" t="s">
        <v>26</v>
      </c>
      <c r="C254" s="25" t="s">
        <v>2447</v>
      </c>
      <c r="D254" s="25" t="s">
        <v>368</v>
      </c>
      <c r="E254" s="31" t="s">
        <v>369</v>
      </c>
      <c r="F254" s="74" t="s">
        <v>370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6</v>
      </c>
      <c r="S254" s="64">
        <v>38267.53</v>
      </c>
      <c r="T254" s="17">
        <f t="shared" si="6"/>
        <v>229605.18</v>
      </c>
      <c r="U254" s="17">
        <f t="shared" si="7"/>
        <v>257157.80160000001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4629</v>
      </c>
      <c r="B255" s="23" t="s">
        <v>26</v>
      </c>
      <c r="C255" s="25" t="s">
        <v>2448</v>
      </c>
      <c r="D255" s="25" t="s">
        <v>371</v>
      </c>
      <c r="E255" s="31" t="s">
        <v>372</v>
      </c>
      <c r="F255" s="74" t="s">
        <v>373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12</v>
      </c>
      <c r="S255" s="64">
        <v>32915.050000000003</v>
      </c>
      <c r="T255" s="17">
        <f t="shared" si="6"/>
        <v>394980.60000000003</v>
      </c>
      <c r="U255" s="17">
        <f t="shared" si="7"/>
        <v>442378.27200000006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4630</v>
      </c>
      <c r="B256" s="23" t="s">
        <v>26</v>
      </c>
      <c r="C256" s="25" t="s">
        <v>2449</v>
      </c>
      <c r="D256" s="25" t="s">
        <v>371</v>
      </c>
      <c r="E256" s="31" t="s">
        <v>374</v>
      </c>
      <c r="F256" s="74" t="s">
        <v>375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12</v>
      </c>
      <c r="S256" s="64">
        <v>37058.720000000001</v>
      </c>
      <c r="T256" s="17">
        <f t="shared" si="6"/>
        <v>444704.64</v>
      </c>
      <c r="U256" s="17">
        <f t="shared" si="7"/>
        <v>498069.19680000003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4631</v>
      </c>
      <c r="B257" s="23" t="s">
        <v>26</v>
      </c>
      <c r="C257" s="25" t="s">
        <v>2450</v>
      </c>
      <c r="D257" s="25" t="s">
        <v>376</v>
      </c>
      <c r="E257" s="31" t="s">
        <v>369</v>
      </c>
      <c r="F257" s="74" t="s">
        <v>377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24</v>
      </c>
      <c r="S257" s="64">
        <v>21943.37</v>
      </c>
      <c r="T257" s="17">
        <f t="shared" si="6"/>
        <v>526640.88</v>
      </c>
      <c r="U257" s="17">
        <f t="shared" si="7"/>
        <v>589837.78560000006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4632</v>
      </c>
      <c r="B258" s="23" t="s">
        <v>26</v>
      </c>
      <c r="C258" s="25" t="s">
        <v>2451</v>
      </c>
      <c r="D258" s="25" t="s">
        <v>378</v>
      </c>
      <c r="E258" s="31" t="s">
        <v>379</v>
      </c>
      <c r="F258" s="74" t="s">
        <v>380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6</v>
      </c>
      <c r="S258" s="33">
        <v>8110.83</v>
      </c>
      <c r="T258" s="17">
        <f t="shared" si="6"/>
        <v>48664.979999999996</v>
      </c>
      <c r="U258" s="17">
        <f t="shared" si="7"/>
        <v>54504.777600000001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4633</v>
      </c>
      <c r="B259" s="23" t="s">
        <v>26</v>
      </c>
      <c r="C259" s="25" t="s">
        <v>2452</v>
      </c>
      <c r="D259" s="25" t="s">
        <v>253</v>
      </c>
      <c r="E259" s="31" t="s">
        <v>369</v>
      </c>
      <c r="F259" s="74" t="s">
        <v>381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6</v>
      </c>
      <c r="S259" s="33">
        <v>14724.37</v>
      </c>
      <c r="T259" s="17">
        <f t="shared" si="6"/>
        <v>88346.22</v>
      </c>
      <c r="U259" s="17">
        <f t="shared" si="7"/>
        <v>98947.766400000008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4634</v>
      </c>
      <c r="B260" s="23" t="s">
        <v>26</v>
      </c>
      <c r="C260" s="25" t="s">
        <v>2453</v>
      </c>
      <c r="D260" s="25" t="s">
        <v>382</v>
      </c>
      <c r="E260" s="31" t="s">
        <v>383</v>
      </c>
      <c r="F260" s="74" t="s">
        <v>384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2286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48</v>
      </c>
      <c r="S260" s="33">
        <v>403.71</v>
      </c>
      <c r="T260" s="17">
        <f t="shared" si="6"/>
        <v>19378.079999999998</v>
      </c>
      <c r="U260" s="17">
        <f t="shared" si="7"/>
        <v>21703.4496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4635</v>
      </c>
      <c r="B261" s="23" t="s">
        <v>26</v>
      </c>
      <c r="C261" s="25" t="s">
        <v>2454</v>
      </c>
      <c r="D261" s="25" t="s">
        <v>385</v>
      </c>
      <c r="E261" s="31" t="s">
        <v>369</v>
      </c>
      <c r="F261" s="74" t="s">
        <v>386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96</v>
      </c>
      <c r="S261" s="33">
        <v>1176.5899999999999</v>
      </c>
      <c r="T261" s="17">
        <f t="shared" si="6"/>
        <v>112952.63999999998</v>
      </c>
      <c r="U261" s="17">
        <f t="shared" si="7"/>
        <v>126506.9568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4636</v>
      </c>
      <c r="B262" s="23" t="s">
        <v>26</v>
      </c>
      <c r="C262" s="25" t="s">
        <v>2455</v>
      </c>
      <c r="D262" s="25" t="s">
        <v>149</v>
      </c>
      <c r="E262" s="31" t="s">
        <v>387</v>
      </c>
      <c r="F262" s="74" t="s">
        <v>388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48</v>
      </c>
      <c r="S262" s="33">
        <v>2485.4</v>
      </c>
      <c r="T262" s="17">
        <f t="shared" si="6"/>
        <v>119299.20000000001</v>
      </c>
      <c r="U262" s="17">
        <f t="shared" si="7"/>
        <v>133615.10400000002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4637</v>
      </c>
      <c r="B263" s="23" t="s">
        <v>26</v>
      </c>
      <c r="C263" s="25" t="s">
        <v>2456</v>
      </c>
      <c r="D263" s="25" t="s">
        <v>141</v>
      </c>
      <c r="E263" s="31" t="s">
        <v>389</v>
      </c>
      <c r="F263" s="74" t="s">
        <v>390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48</v>
      </c>
      <c r="S263" s="33">
        <v>1612.73</v>
      </c>
      <c r="T263" s="17">
        <f t="shared" si="6"/>
        <v>77411.040000000008</v>
      </c>
      <c r="U263" s="17">
        <f t="shared" si="7"/>
        <v>86700.36480000001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4638</v>
      </c>
      <c r="B264" s="23" t="s">
        <v>26</v>
      </c>
      <c r="C264" s="25" t="s">
        <v>2457</v>
      </c>
      <c r="D264" s="25" t="s">
        <v>391</v>
      </c>
      <c r="E264" s="31" t="s">
        <v>392</v>
      </c>
      <c r="F264" s="74" t="s">
        <v>393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96</v>
      </c>
      <c r="S264" s="33">
        <v>27.15</v>
      </c>
      <c r="T264" s="17">
        <f t="shared" si="6"/>
        <v>2606.3999999999996</v>
      </c>
      <c r="U264" s="17">
        <f t="shared" si="7"/>
        <v>2919.1679999999997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4639</v>
      </c>
      <c r="B265" s="23" t="s">
        <v>26</v>
      </c>
      <c r="C265" s="25" t="s">
        <v>2458</v>
      </c>
      <c r="D265" s="25" t="s">
        <v>394</v>
      </c>
      <c r="E265" s="31" t="s">
        <v>395</v>
      </c>
      <c r="F265" s="74" t="s">
        <v>396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96</v>
      </c>
      <c r="S265" s="33">
        <v>42.62</v>
      </c>
      <c r="T265" s="17">
        <f t="shared" si="6"/>
        <v>4091.5199999999995</v>
      </c>
      <c r="U265" s="17">
        <f t="shared" si="7"/>
        <v>4582.5024000000003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4640</v>
      </c>
      <c r="B266" s="23" t="s">
        <v>26</v>
      </c>
      <c r="C266" s="25" t="s">
        <v>2410</v>
      </c>
      <c r="D266" s="25" t="s">
        <v>269</v>
      </c>
      <c r="E266" s="31" t="s">
        <v>247</v>
      </c>
      <c r="F266" s="74" t="s">
        <v>270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96</v>
      </c>
      <c r="S266" s="64">
        <v>8</v>
      </c>
      <c r="T266" s="17">
        <f t="shared" si="6"/>
        <v>768</v>
      </c>
      <c r="U266" s="17">
        <f t="shared" si="7"/>
        <v>860.16000000000008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4641</v>
      </c>
      <c r="B267" s="23" t="s">
        <v>26</v>
      </c>
      <c r="C267" s="25" t="s">
        <v>2459</v>
      </c>
      <c r="D267" s="25" t="s">
        <v>397</v>
      </c>
      <c r="E267" s="31" t="s">
        <v>398</v>
      </c>
      <c r="F267" s="74" t="s">
        <v>399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144</v>
      </c>
      <c r="S267" s="64">
        <v>41.76</v>
      </c>
      <c r="T267" s="17">
        <f t="shared" si="6"/>
        <v>6013.44</v>
      </c>
      <c r="U267" s="17">
        <f t="shared" si="7"/>
        <v>6735.0528000000004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4642</v>
      </c>
      <c r="B268" s="23" t="s">
        <v>26</v>
      </c>
      <c r="C268" s="25" t="s">
        <v>2460</v>
      </c>
      <c r="D268" s="25" t="s">
        <v>400</v>
      </c>
      <c r="E268" s="31" t="s">
        <v>401</v>
      </c>
      <c r="F268" s="74" t="s">
        <v>402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288</v>
      </c>
      <c r="S268" s="64">
        <v>269.76</v>
      </c>
      <c r="T268" s="17">
        <f t="shared" si="6"/>
        <v>77690.880000000005</v>
      </c>
      <c r="U268" s="17">
        <f t="shared" si="7"/>
        <v>87013.785600000017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4643</v>
      </c>
      <c r="B269" s="23" t="s">
        <v>26</v>
      </c>
      <c r="C269" s="25" t="s">
        <v>2457</v>
      </c>
      <c r="D269" s="25" t="s">
        <v>391</v>
      </c>
      <c r="E269" s="31" t="s">
        <v>392</v>
      </c>
      <c r="F269" s="74" t="s">
        <v>403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96</v>
      </c>
      <c r="S269" s="64">
        <v>36.6</v>
      </c>
      <c r="T269" s="17">
        <f t="shared" si="6"/>
        <v>3513.6000000000004</v>
      </c>
      <c r="U269" s="17">
        <f t="shared" si="7"/>
        <v>3935.2320000000009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4644</v>
      </c>
      <c r="B270" s="23" t="s">
        <v>26</v>
      </c>
      <c r="C270" s="25" t="s">
        <v>2461</v>
      </c>
      <c r="D270" s="25" t="s">
        <v>404</v>
      </c>
      <c r="E270" s="31" t="s">
        <v>369</v>
      </c>
      <c r="F270" s="74" t="s">
        <v>405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24</v>
      </c>
      <c r="S270" s="64">
        <v>1763.2</v>
      </c>
      <c r="T270" s="17">
        <f t="shared" si="6"/>
        <v>42316.800000000003</v>
      </c>
      <c r="U270" s="17">
        <f t="shared" si="7"/>
        <v>47394.816000000006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4645</v>
      </c>
      <c r="B271" s="23" t="s">
        <v>26</v>
      </c>
      <c r="C271" s="25" t="s">
        <v>2462</v>
      </c>
      <c r="D271" s="25" t="s">
        <v>406</v>
      </c>
      <c r="E271" s="31" t="s">
        <v>369</v>
      </c>
      <c r="F271" s="74" t="s">
        <v>407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31" t="s">
        <v>1495</v>
      </c>
      <c r="R271" s="63">
        <v>24</v>
      </c>
      <c r="S271" s="64">
        <v>2907.91</v>
      </c>
      <c r="T271" s="17">
        <f t="shared" si="6"/>
        <v>69789.84</v>
      </c>
      <c r="U271" s="17">
        <f t="shared" si="7"/>
        <v>78164.620800000004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4646</v>
      </c>
      <c r="B272" s="23" t="s">
        <v>26</v>
      </c>
      <c r="C272" s="25" t="s">
        <v>2463</v>
      </c>
      <c r="D272" s="25" t="s">
        <v>408</v>
      </c>
      <c r="E272" s="31" t="s">
        <v>369</v>
      </c>
      <c r="F272" s="74" t="s">
        <v>3081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31" t="s">
        <v>1495</v>
      </c>
      <c r="R272" s="63">
        <v>6</v>
      </c>
      <c r="S272" s="64">
        <v>24648.71</v>
      </c>
      <c r="T272" s="17">
        <f t="shared" si="6"/>
        <v>147892.26</v>
      </c>
      <c r="U272" s="17">
        <f t="shared" si="7"/>
        <v>165639.33120000002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4647</v>
      </c>
      <c r="B273" s="23" t="s">
        <v>26</v>
      </c>
      <c r="C273" s="25" t="s">
        <v>2464</v>
      </c>
      <c r="D273" s="25" t="s">
        <v>409</v>
      </c>
      <c r="E273" s="31" t="s">
        <v>410</v>
      </c>
      <c r="F273" s="74" t="s">
        <v>411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74" t="s">
        <v>1495</v>
      </c>
      <c r="R273" s="63">
        <v>12</v>
      </c>
      <c r="S273" s="64">
        <v>1719.11</v>
      </c>
      <c r="T273" s="17">
        <f t="shared" si="6"/>
        <v>20629.32</v>
      </c>
      <c r="U273" s="17">
        <f t="shared" si="7"/>
        <v>23104.838400000001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4648</v>
      </c>
      <c r="B274" s="23" t="s">
        <v>26</v>
      </c>
      <c r="C274" s="25" t="s">
        <v>2458</v>
      </c>
      <c r="D274" s="25" t="s">
        <v>394</v>
      </c>
      <c r="E274" s="31" t="s">
        <v>395</v>
      </c>
      <c r="F274" s="74" t="s">
        <v>412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74" t="s">
        <v>1495</v>
      </c>
      <c r="R274" s="63">
        <v>48</v>
      </c>
      <c r="S274" s="64">
        <v>91.24</v>
      </c>
      <c r="T274" s="17">
        <f t="shared" si="6"/>
        <v>4379.5199999999995</v>
      </c>
      <c r="U274" s="17">
        <f t="shared" si="7"/>
        <v>4905.0623999999998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4649</v>
      </c>
      <c r="B275" s="23" t="s">
        <v>26</v>
      </c>
      <c r="C275" s="25" t="s">
        <v>2458</v>
      </c>
      <c r="D275" s="25" t="s">
        <v>394</v>
      </c>
      <c r="E275" s="31" t="s">
        <v>395</v>
      </c>
      <c r="F275" s="74" t="s">
        <v>413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74" t="s">
        <v>1495</v>
      </c>
      <c r="R275" s="63">
        <v>48</v>
      </c>
      <c r="S275" s="64">
        <v>81.239999999999995</v>
      </c>
      <c r="T275" s="17">
        <f t="shared" si="6"/>
        <v>3899.5199999999995</v>
      </c>
      <c r="U275" s="17">
        <f t="shared" si="7"/>
        <v>4367.4623999999994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63.75" x14ac:dyDescent="0.25">
      <c r="A276" s="53" t="s">
        <v>4650</v>
      </c>
      <c r="B276" s="23" t="s">
        <v>26</v>
      </c>
      <c r="C276" s="25" t="s">
        <v>2465</v>
      </c>
      <c r="D276" s="25" t="s">
        <v>414</v>
      </c>
      <c r="E276" s="31" t="s">
        <v>415</v>
      </c>
      <c r="F276" s="74" t="s">
        <v>416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74" t="s">
        <v>1495</v>
      </c>
      <c r="R276" s="63">
        <v>48</v>
      </c>
      <c r="S276" s="64">
        <v>86.06</v>
      </c>
      <c r="T276" s="17">
        <f t="shared" si="6"/>
        <v>4130.88</v>
      </c>
      <c r="U276" s="17">
        <f t="shared" si="7"/>
        <v>4626.5856000000003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4651</v>
      </c>
      <c r="B277" s="23" t="s">
        <v>26</v>
      </c>
      <c r="C277" s="25" t="s">
        <v>2466</v>
      </c>
      <c r="D277" s="25" t="s">
        <v>417</v>
      </c>
      <c r="E277" s="31" t="s">
        <v>418</v>
      </c>
      <c r="F277" s="25" t="s">
        <v>419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28" t="s">
        <v>1495</v>
      </c>
      <c r="R277" s="63">
        <v>48</v>
      </c>
      <c r="S277" s="64">
        <v>1680.8</v>
      </c>
      <c r="T277" s="17">
        <f t="shared" si="6"/>
        <v>80678.399999999994</v>
      </c>
      <c r="U277" s="17">
        <f t="shared" si="7"/>
        <v>90359.808000000005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4652</v>
      </c>
      <c r="B278" s="23" t="s">
        <v>26</v>
      </c>
      <c r="C278" s="25" t="s">
        <v>2467</v>
      </c>
      <c r="D278" s="25" t="s">
        <v>420</v>
      </c>
      <c r="E278" s="31" t="s">
        <v>369</v>
      </c>
      <c r="F278" s="25" t="s">
        <v>421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28" t="s">
        <v>1495</v>
      </c>
      <c r="R278" s="63">
        <v>48</v>
      </c>
      <c r="S278" s="64">
        <v>2064.96</v>
      </c>
      <c r="T278" s="17">
        <f t="shared" si="6"/>
        <v>99118.080000000002</v>
      </c>
      <c r="U278" s="17">
        <f t="shared" si="7"/>
        <v>111012.24960000001</v>
      </c>
      <c r="V278" s="25"/>
      <c r="W278" s="16">
        <v>2015</v>
      </c>
      <c r="X278" s="23"/>
      <c r="Y278" s="56"/>
      <c r="Z278" s="56"/>
      <c r="AA278" s="57"/>
      <c r="AB278" s="57"/>
    </row>
    <row r="279" spans="1:28" s="6" customFormat="1" ht="51" x14ac:dyDescent="0.25">
      <c r="A279" s="53" t="s">
        <v>4653</v>
      </c>
      <c r="B279" s="23" t="s">
        <v>26</v>
      </c>
      <c r="C279" s="25" t="s">
        <v>2468</v>
      </c>
      <c r="D279" s="25" t="s">
        <v>422</v>
      </c>
      <c r="E279" s="31" t="s">
        <v>291</v>
      </c>
      <c r="F279" s="25" t="s">
        <v>423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28" t="s">
        <v>1495</v>
      </c>
      <c r="R279" s="63">
        <v>72</v>
      </c>
      <c r="S279" s="64">
        <v>1325.79</v>
      </c>
      <c r="T279" s="17">
        <f t="shared" si="6"/>
        <v>95456.88</v>
      </c>
      <c r="U279" s="17">
        <f t="shared" si="7"/>
        <v>106911.70560000002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4654</v>
      </c>
      <c r="B280" s="23" t="s">
        <v>26</v>
      </c>
      <c r="C280" s="25" t="s">
        <v>2469</v>
      </c>
      <c r="D280" s="25" t="s">
        <v>424</v>
      </c>
      <c r="E280" s="31" t="s">
        <v>369</v>
      </c>
      <c r="F280" s="25" t="s">
        <v>425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288</v>
      </c>
      <c r="S280" s="64">
        <v>30.87</v>
      </c>
      <c r="T280" s="17">
        <f t="shared" si="6"/>
        <v>8890.56</v>
      </c>
      <c r="U280" s="17">
        <f t="shared" si="7"/>
        <v>9957.4272000000001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4655</v>
      </c>
      <c r="B281" s="23" t="s">
        <v>26</v>
      </c>
      <c r="C281" s="25" t="s">
        <v>2469</v>
      </c>
      <c r="D281" s="25" t="s">
        <v>424</v>
      </c>
      <c r="E281" s="31" t="s">
        <v>369</v>
      </c>
      <c r="F281" s="25" t="s">
        <v>426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2342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432</v>
      </c>
      <c r="S281" s="64">
        <v>20.02</v>
      </c>
      <c r="T281" s="17">
        <f t="shared" si="6"/>
        <v>8648.64</v>
      </c>
      <c r="U281" s="17">
        <f t="shared" si="7"/>
        <v>9686.4768000000004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4656</v>
      </c>
      <c r="B282" s="23" t="s">
        <v>26</v>
      </c>
      <c r="C282" s="25" t="s">
        <v>2469</v>
      </c>
      <c r="D282" s="25" t="s">
        <v>424</v>
      </c>
      <c r="E282" s="31" t="s">
        <v>369</v>
      </c>
      <c r="F282" s="25" t="s">
        <v>427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288</v>
      </c>
      <c r="S282" s="64">
        <v>6.84</v>
      </c>
      <c r="T282" s="17">
        <f t="shared" si="6"/>
        <v>1969.92</v>
      </c>
      <c r="U282" s="17">
        <f t="shared" si="7"/>
        <v>2206.3104000000003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4657</v>
      </c>
      <c r="B283" s="23" t="s">
        <v>26</v>
      </c>
      <c r="C283" s="25" t="s">
        <v>2470</v>
      </c>
      <c r="D283" s="25" t="s">
        <v>428</v>
      </c>
      <c r="E283" s="31" t="s">
        <v>369</v>
      </c>
      <c r="F283" s="25" t="s">
        <v>429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2342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48</v>
      </c>
      <c r="S283" s="64">
        <v>115.57</v>
      </c>
      <c r="T283" s="17">
        <f t="shared" si="6"/>
        <v>5547.36</v>
      </c>
      <c r="U283" s="17">
        <f t="shared" si="7"/>
        <v>6213.0432000000001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4658</v>
      </c>
      <c r="B284" s="23" t="s">
        <v>26</v>
      </c>
      <c r="C284" s="25" t="s">
        <v>2471</v>
      </c>
      <c r="D284" s="25" t="s">
        <v>281</v>
      </c>
      <c r="E284" s="31" t="s">
        <v>291</v>
      </c>
      <c r="F284" s="25" t="s">
        <v>430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24</v>
      </c>
      <c r="S284" s="64">
        <v>35.75</v>
      </c>
      <c r="T284" s="17">
        <f t="shared" si="6"/>
        <v>858</v>
      </c>
      <c r="U284" s="17">
        <f t="shared" si="7"/>
        <v>960.96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4659</v>
      </c>
      <c r="B285" s="23" t="s">
        <v>26</v>
      </c>
      <c r="C285" s="25" t="s">
        <v>2472</v>
      </c>
      <c r="D285" s="25" t="s">
        <v>431</v>
      </c>
      <c r="E285" s="31" t="s">
        <v>432</v>
      </c>
      <c r="F285" s="25" t="s">
        <v>433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24</v>
      </c>
      <c r="S285" s="64">
        <v>2404.04</v>
      </c>
      <c r="T285" s="17">
        <f t="shared" si="6"/>
        <v>57696.959999999999</v>
      </c>
      <c r="U285" s="17">
        <f t="shared" si="7"/>
        <v>64620.595200000003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4660</v>
      </c>
      <c r="B286" s="23" t="s">
        <v>26</v>
      </c>
      <c r="C286" s="25" t="s">
        <v>2473</v>
      </c>
      <c r="D286" s="25" t="s">
        <v>434</v>
      </c>
      <c r="E286" s="31" t="s">
        <v>369</v>
      </c>
      <c r="F286" s="25" t="s">
        <v>435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24</v>
      </c>
      <c r="S286" s="64">
        <v>796.84</v>
      </c>
      <c r="T286" s="17">
        <f t="shared" si="6"/>
        <v>19124.16</v>
      </c>
      <c r="U286" s="17">
        <f t="shared" si="7"/>
        <v>21419.059200000003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4661</v>
      </c>
      <c r="B287" s="23" t="s">
        <v>26</v>
      </c>
      <c r="C287" s="25" t="s">
        <v>2474</v>
      </c>
      <c r="D287" s="25" t="s">
        <v>436</v>
      </c>
      <c r="E287" s="31" t="s">
        <v>437</v>
      </c>
      <c r="F287" s="25" t="s">
        <v>438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24</v>
      </c>
      <c r="S287" s="64">
        <v>60.46</v>
      </c>
      <c r="T287" s="17">
        <f t="shared" ref="T287:T352" si="8">R287*S287</f>
        <v>1451.04</v>
      </c>
      <c r="U287" s="17">
        <f t="shared" ref="U287:U352" si="9">T287*1.12</f>
        <v>1625.1648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4662</v>
      </c>
      <c r="B288" s="23" t="s">
        <v>26</v>
      </c>
      <c r="C288" s="25" t="s">
        <v>2469</v>
      </c>
      <c r="D288" s="25" t="s">
        <v>424</v>
      </c>
      <c r="E288" s="31" t="s">
        <v>369</v>
      </c>
      <c r="F288" s="25" t="s">
        <v>439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288</v>
      </c>
      <c r="S288" s="64">
        <v>1.71</v>
      </c>
      <c r="T288" s="17">
        <f t="shared" si="8"/>
        <v>492.48</v>
      </c>
      <c r="U288" s="17">
        <f t="shared" si="9"/>
        <v>551.57760000000007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4663</v>
      </c>
      <c r="B289" s="23" t="s">
        <v>26</v>
      </c>
      <c r="C289" s="25" t="s">
        <v>2462</v>
      </c>
      <c r="D289" s="25" t="s">
        <v>406</v>
      </c>
      <c r="E289" s="31" t="s">
        <v>369</v>
      </c>
      <c r="F289" s="25" t="s">
        <v>440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144</v>
      </c>
      <c r="S289" s="64">
        <v>577.55999999999995</v>
      </c>
      <c r="T289" s="17">
        <f t="shared" si="8"/>
        <v>83168.639999999985</v>
      </c>
      <c r="U289" s="17">
        <f t="shared" si="9"/>
        <v>93148.876799999998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63.75" x14ac:dyDescent="0.25">
      <c r="A290" s="53" t="s">
        <v>4664</v>
      </c>
      <c r="B290" s="23" t="s">
        <v>26</v>
      </c>
      <c r="C290" s="25" t="s">
        <v>2465</v>
      </c>
      <c r="D290" s="25" t="s">
        <v>414</v>
      </c>
      <c r="E290" s="31" t="s">
        <v>415</v>
      </c>
      <c r="F290" s="74" t="s">
        <v>441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288</v>
      </c>
      <c r="S290" s="64">
        <v>84.61</v>
      </c>
      <c r="T290" s="17">
        <f t="shared" si="8"/>
        <v>24367.68</v>
      </c>
      <c r="U290" s="17">
        <f t="shared" si="9"/>
        <v>27291.801600000003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4665</v>
      </c>
      <c r="B291" s="23" t="s">
        <v>26</v>
      </c>
      <c r="C291" s="25" t="s">
        <v>2470</v>
      </c>
      <c r="D291" s="25" t="s">
        <v>428</v>
      </c>
      <c r="E291" s="31" t="s">
        <v>369</v>
      </c>
      <c r="F291" s="74" t="s">
        <v>442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288</v>
      </c>
      <c r="S291" s="64">
        <v>193.26</v>
      </c>
      <c r="T291" s="17">
        <f t="shared" si="8"/>
        <v>55658.879999999997</v>
      </c>
      <c r="U291" s="17">
        <f t="shared" si="9"/>
        <v>62337.945600000006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4666</v>
      </c>
      <c r="B292" s="23" t="s">
        <v>26</v>
      </c>
      <c r="C292" s="25" t="s">
        <v>2475</v>
      </c>
      <c r="D292" s="25" t="s">
        <v>443</v>
      </c>
      <c r="E292" s="31" t="s">
        <v>444</v>
      </c>
      <c r="F292" s="74" t="s">
        <v>445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172</v>
      </c>
      <c r="S292" s="64">
        <v>3.98</v>
      </c>
      <c r="T292" s="17">
        <f t="shared" si="8"/>
        <v>684.56</v>
      </c>
      <c r="U292" s="17">
        <f t="shared" si="9"/>
        <v>766.70720000000006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4667</v>
      </c>
      <c r="B293" s="23" t="s">
        <v>26</v>
      </c>
      <c r="C293" s="25" t="s">
        <v>2476</v>
      </c>
      <c r="D293" s="25" t="s">
        <v>446</v>
      </c>
      <c r="E293" s="31" t="s">
        <v>291</v>
      </c>
      <c r="F293" s="74" t="s">
        <v>447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6</v>
      </c>
      <c r="S293" s="64">
        <v>55117.85</v>
      </c>
      <c r="T293" s="17">
        <f t="shared" si="8"/>
        <v>330707.09999999998</v>
      </c>
      <c r="U293" s="17">
        <f t="shared" si="9"/>
        <v>370391.95199999999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4668</v>
      </c>
      <c r="B294" s="23" t="s">
        <v>26</v>
      </c>
      <c r="C294" s="25" t="s">
        <v>2477</v>
      </c>
      <c r="D294" s="25" t="s">
        <v>253</v>
      </c>
      <c r="E294" s="31" t="s">
        <v>448</v>
      </c>
      <c r="F294" s="74" t="s">
        <v>449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72</v>
      </c>
      <c r="S294" s="64">
        <v>87.9</v>
      </c>
      <c r="T294" s="17">
        <f t="shared" si="8"/>
        <v>6328.8</v>
      </c>
      <c r="U294" s="17">
        <f t="shared" si="9"/>
        <v>7088.2560000000012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4669</v>
      </c>
      <c r="B295" s="23" t="s">
        <v>26</v>
      </c>
      <c r="C295" s="25" t="s">
        <v>2478</v>
      </c>
      <c r="D295" s="25" t="s">
        <v>450</v>
      </c>
      <c r="E295" s="31" t="s">
        <v>451</v>
      </c>
      <c r="F295" s="74" t="s">
        <v>452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36</v>
      </c>
      <c r="S295" s="64">
        <v>847.27</v>
      </c>
      <c r="T295" s="17">
        <f t="shared" si="8"/>
        <v>30501.72</v>
      </c>
      <c r="U295" s="17">
        <f t="shared" si="9"/>
        <v>34161.926400000004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4670</v>
      </c>
      <c r="B296" s="23" t="s">
        <v>26</v>
      </c>
      <c r="C296" s="25" t="s">
        <v>2479</v>
      </c>
      <c r="D296" s="25" t="s">
        <v>339</v>
      </c>
      <c r="E296" s="31" t="s">
        <v>453</v>
      </c>
      <c r="F296" s="62" t="s">
        <v>454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48</v>
      </c>
      <c r="S296" s="64">
        <v>502.01</v>
      </c>
      <c r="T296" s="17">
        <f t="shared" si="8"/>
        <v>24096.48</v>
      </c>
      <c r="U296" s="17">
        <f t="shared" si="9"/>
        <v>26988.057600000004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4671</v>
      </c>
      <c r="B297" s="23" t="s">
        <v>26</v>
      </c>
      <c r="C297" s="25" t="s">
        <v>2480</v>
      </c>
      <c r="D297" s="25" t="s">
        <v>450</v>
      </c>
      <c r="E297" s="31" t="s">
        <v>455</v>
      </c>
      <c r="F297" s="74" t="s">
        <v>456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36</v>
      </c>
      <c r="S297" s="64">
        <v>872.69</v>
      </c>
      <c r="T297" s="17">
        <f t="shared" si="8"/>
        <v>31416.840000000004</v>
      </c>
      <c r="U297" s="17">
        <f t="shared" si="9"/>
        <v>35186.860800000009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4672</v>
      </c>
      <c r="B298" s="23" t="s">
        <v>26</v>
      </c>
      <c r="C298" s="25" t="s">
        <v>2481</v>
      </c>
      <c r="D298" s="25" t="s">
        <v>257</v>
      </c>
      <c r="E298" s="31" t="s">
        <v>457</v>
      </c>
      <c r="F298" s="74" t="s">
        <v>458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48</v>
      </c>
      <c r="S298" s="64">
        <v>1074.97</v>
      </c>
      <c r="T298" s="17">
        <f t="shared" si="8"/>
        <v>51598.559999999998</v>
      </c>
      <c r="U298" s="17">
        <f t="shared" si="9"/>
        <v>57790.387200000005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4673</v>
      </c>
      <c r="B299" s="23" t="s">
        <v>26</v>
      </c>
      <c r="C299" s="25" t="s">
        <v>2482</v>
      </c>
      <c r="D299" s="25" t="s">
        <v>459</v>
      </c>
      <c r="E299" s="31" t="s">
        <v>460</v>
      </c>
      <c r="F299" s="74" t="s">
        <v>461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48</v>
      </c>
      <c r="S299" s="64">
        <v>3137.01</v>
      </c>
      <c r="T299" s="17">
        <f t="shared" si="8"/>
        <v>150576.48000000001</v>
      </c>
      <c r="U299" s="17">
        <f t="shared" si="9"/>
        <v>168645.65760000004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4674</v>
      </c>
      <c r="B300" s="23" t="s">
        <v>26</v>
      </c>
      <c r="C300" s="25" t="s">
        <v>2483</v>
      </c>
      <c r="D300" s="25" t="s">
        <v>133</v>
      </c>
      <c r="E300" s="31" t="s">
        <v>462</v>
      </c>
      <c r="F300" s="74" t="s">
        <v>463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2488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96</v>
      </c>
      <c r="S300" s="64">
        <v>28.6</v>
      </c>
      <c r="T300" s="17">
        <f t="shared" si="8"/>
        <v>2745.6000000000004</v>
      </c>
      <c r="U300" s="17">
        <f t="shared" si="9"/>
        <v>3075.0720000000006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4675</v>
      </c>
      <c r="B301" s="23" t="s">
        <v>26</v>
      </c>
      <c r="C301" s="25" t="s">
        <v>2484</v>
      </c>
      <c r="D301" s="25" t="s">
        <v>464</v>
      </c>
      <c r="E301" s="31" t="s">
        <v>111</v>
      </c>
      <c r="F301" s="74" t="s">
        <v>465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2488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12</v>
      </c>
      <c r="S301" s="64">
        <v>15196.77</v>
      </c>
      <c r="T301" s="17">
        <f t="shared" si="8"/>
        <v>182361.24</v>
      </c>
      <c r="U301" s="17">
        <f t="shared" si="9"/>
        <v>204244.5888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4676</v>
      </c>
      <c r="B302" s="23" t="s">
        <v>26</v>
      </c>
      <c r="C302" s="25" t="s">
        <v>2484</v>
      </c>
      <c r="D302" s="25" t="s">
        <v>464</v>
      </c>
      <c r="E302" s="31" t="s">
        <v>111</v>
      </c>
      <c r="F302" s="74" t="s">
        <v>466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2286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12</v>
      </c>
      <c r="S302" s="64">
        <v>15544.45</v>
      </c>
      <c r="T302" s="17">
        <f t="shared" si="8"/>
        <v>186533.40000000002</v>
      </c>
      <c r="U302" s="17">
        <f t="shared" si="9"/>
        <v>208917.40800000005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4677</v>
      </c>
      <c r="B303" s="23" t="s">
        <v>26</v>
      </c>
      <c r="C303" s="25" t="s">
        <v>2484</v>
      </c>
      <c r="D303" s="25" t="s">
        <v>464</v>
      </c>
      <c r="E303" s="31" t="s">
        <v>111</v>
      </c>
      <c r="F303" s="74" t="s">
        <v>467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2286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12</v>
      </c>
      <c r="S303" s="64">
        <v>12289.13</v>
      </c>
      <c r="T303" s="17">
        <f t="shared" si="8"/>
        <v>147469.56</v>
      </c>
      <c r="U303" s="17">
        <f t="shared" si="9"/>
        <v>165165.90720000002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4678</v>
      </c>
      <c r="B304" s="23" t="s">
        <v>26</v>
      </c>
      <c r="C304" s="31" t="s">
        <v>2484</v>
      </c>
      <c r="D304" s="31" t="s">
        <v>464</v>
      </c>
      <c r="E304" s="31" t="s">
        <v>111</v>
      </c>
      <c r="F304" s="31" t="s">
        <v>468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2286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2</v>
      </c>
      <c r="S304" s="33">
        <v>37472.78</v>
      </c>
      <c r="T304" s="17">
        <f t="shared" si="8"/>
        <v>74945.56</v>
      </c>
      <c r="U304" s="17">
        <f t="shared" si="9"/>
        <v>83939.027200000011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4679</v>
      </c>
      <c r="B305" s="23" t="s">
        <v>26</v>
      </c>
      <c r="C305" s="31" t="s">
        <v>2485</v>
      </c>
      <c r="D305" s="31" t="s">
        <v>149</v>
      </c>
      <c r="E305" s="31" t="s">
        <v>469</v>
      </c>
      <c r="F305" s="31" t="s">
        <v>470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2286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12</v>
      </c>
      <c r="S305" s="64">
        <v>16543.78</v>
      </c>
      <c r="T305" s="17">
        <f t="shared" si="8"/>
        <v>198525.36</v>
      </c>
      <c r="U305" s="17">
        <f t="shared" si="9"/>
        <v>222348.4032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4680</v>
      </c>
      <c r="B306" s="23" t="s">
        <v>26</v>
      </c>
      <c r="C306" s="25" t="s">
        <v>2485</v>
      </c>
      <c r="D306" s="25" t="s">
        <v>149</v>
      </c>
      <c r="E306" s="31" t="s">
        <v>469</v>
      </c>
      <c r="F306" s="74" t="s">
        <v>471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2286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12</v>
      </c>
      <c r="S306" s="64">
        <v>16527.77</v>
      </c>
      <c r="T306" s="17">
        <f t="shared" si="8"/>
        <v>198333.24</v>
      </c>
      <c r="U306" s="17">
        <f t="shared" si="9"/>
        <v>222133.22880000001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4681</v>
      </c>
      <c r="B307" s="23" t="s">
        <v>26</v>
      </c>
      <c r="C307" s="31" t="s">
        <v>2485</v>
      </c>
      <c r="D307" s="31" t="s">
        <v>149</v>
      </c>
      <c r="E307" s="31" t="s">
        <v>469</v>
      </c>
      <c r="F307" s="31" t="s">
        <v>472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2286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12</v>
      </c>
      <c r="S307" s="33">
        <v>14919.85</v>
      </c>
      <c r="T307" s="17">
        <f t="shared" si="8"/>
        <v>179038.2</v>
      </c>
      <c r="U307" s="17">
        <f t="shared" si="9"/>
        <v>200522.78400000004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4682</v>
      </c>
      <c r="B308" s="23" t="s">
        <v>26</v>
      </c>
      <c r="C308" s="25" t="s">
        <v>2485</v>
      </c>
      <c r="D308" s="25" t="s">
        <v>149</v>
      </c>
      <c r="E308" s="31" t="s">
        <v>469</v>
      </c>
      <c r="F308" s="74" t="s">
        <v>473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2286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2</v>
      </c>
      <c r="S308" s="64">
        <v>78762.460000000006</v>
      </c>
      <c r="T308" s="17">
        <f t="shared" si="8"/>
        <v>157524.92000000001</v>
      </c>
      <c r="U308" s="17">
        <f t="shared" si="9"/>
        <v>176427.91040000002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4683</v>
      </c>
      <c r="B309" s="23" t="s">
        <v>26</v>
      </c>
      <c r="C309" s="25" t="s">
        <v>2437</v>
      </c>
      <c r="D309" s="25" t="s">
        <v>341</v>
      </c>
      <c r="E309" s="31" t="s">
        <v>111</v>
      </c>
      <c r="F309" s="74" t="s">
        <v>474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2342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648</v>
      </c>
      <c r="S309" s="64">
        <v>1667.1991000000003</v>
      </c>
      <c r="T309" s="17">
        <f t="shared" si="8"/>
        <v>1080345.0168000001</v>
      </c>
      <c r="U309" s="17">
        <f t="shared" si="9"/>
        <v>1209986.4188160002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4684</v>
      </c>
      <c r="B310" s="23" t="s">
        <v>26</v>
      </c>
      <c r="C310" s="25" t="s">
        <v>2437</v>
      </c>
      <c r="D310" s="25" t="s">
        <v>341</v>
      </c>
      <c r="E310" s="31" t="s">
        <v>111</v>
      </c>
      <c r="F310" s="74" t="s">
        <v>475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2342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864</v>
      </c>
      <c r="S310" s="64">
        <v>1667.1991000000003</v>
      </c>
      <c r="T310" s="17">
        <v>0</v>
      </c>
      <c r="U310" s="17">
        <v>0</v>
      </c>
      <c r="V310" s="25"/>
      <c r="W310" s="16">
        <v>2015</v>
      </c>
      <c r="X310" s="208" t="s">
        <v>6408</v>
      </c>
      <c r="Y310" s="56"/>
      <c r="Z310" s="56"/>
      <c r="AA310" s="57"/>
      <c r="AB310" s="57"/>
    </row>
    <row r="311" spans="1:28" s="236" customFormat="1" ht="51" x14ac:dyDescent="0.25">
      <c r="A311" s="206" t="s">
        <v>6409</v>
      </c>
      <c r="B311" s="230" t="s">
        <v>26</v>
      </c>
      <c r="C311" s="208" t="s">
        <v>2437</v>
      </c>
      <c r="D311" s="208" t="s">
        <v>341</v>
      </c>
      <c r="E311" s="209" t="s">
        <v>111</v>
      </c>
      <c r="F311" s="252" t="s">
        <v>475</v>
      </c>
      <c r="G311" s="211" t="s">
        <v>1504</v>
      </c>
      <c r="H311" s="225">
        <v>0</v>
      </c>
      <c r="I311" s="211">
        <v>471010000</v>
      </c>
      <c r="J311" s="211" t="s">
        <v>46</v>
      </c>
      <c r="K311" s="225" t="s">
        <v>2350</v>
      </c>
      <c r="L311" s="225" t="s">
        <v>1531</v>
      </c>
      <c r="M311" s="225" t="s">
        <v>28</v>
      </c>
      <c r="N311" s="213" t="s">
        <v>1491</v>
      </c>
      <c r="O311" s="225" t="s">
        <v>29</v>
      </c>
      <c r="P311" s="238">
        <v>796</v>
      </c>
      <c r="Q311" s="253" t="s">
        <v>1495</v>
      </c>
      <c r="R311" s="241">
        <v>864</v>
      </c>
      <c r="S311" s="233">
        <v>1667.1991000000003</v>
      </c>
      <c r="T311" s="228">
        <f t="shared" si="8"/>
        <v>1440460.0224000001</v>
      </c>
      <c r="U311" s="228">
        <f t="shared" si="9"/>
        <v>1613315.2250880003</v>
      </c>
      <c r="V311" s="208"/>
      <c r="W311" s="211">
        <v>2015</v>
      </c>
      <c r="X311" s="208"/>
      <c r="Y311" s="254"/>
      <c r="Z311" s="254"/>
      <c r="AA311" s="218"/>
      <c r="AB311" s="218"/>
    </row>
    <row r="312" spans="1:28" s="6" customFormat="1" ht="51" x14ac:dyDescent="0.25">
      <c r="A312" s="53" t="s">
        <v>4685</v>
      </c>
      <c r="B312" s="23" t="s">
        <v>26</v>
      </c>
      <c r="C312" s="25" t="s">
        <v>2437</v>
      </c>
      <c r="D312" s="25" t="s">
        <v>341</v>
      </c>
      <c r="E312" s="31" t="s">
        <v>111</v>
      </c>
      <c r="F312" s="74" t="s">
        <v>476</v>
      </c>
      <c r="G312" s="16" t="s">
        <v>1533</v>
      </c>
      <c r="H312" s="15">
        <v>0</v>
      </c>
      <c r="I312" s="16">
        <v>471010000</v>
      </c>
      <c r="J312" s="16" t="s">
        <v>46</v>
      </c>
      <c r="K312" s="16" t="s">
        <v>2342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648</v>
      </c>
      <c r="S312" s="64">
        <v>851.47390000000007</v>
      </c>
      <c r="T312" s="17">
        <f t="shared" si="8"/>
        <v>551755.08720000007</v>
      </c>
      <c r="U312" s="17">
        <f t="shared" si="9"/>
        <v>617965.69766400009</v>
      </c>
      <c r="V312" s="25"/>
      <c r="W312" s="16">
        <v>2015</v>
      </c>
      <c r="X312" s="25"/>
      <c r="Y312" s="56"/>
      <c r="Z312" s="56"/>
      <c r="AA312" s="57"/>
      <c r="AB312" s="57"/>
    </row>
    <row r="313" spans="1:28" s="6" customFormat="1" ht="51" x14ac:dyDescent="0.25">
      <c r="A313" s="53" t="s">
        <v>4686</v>
      </c>
      <c r="B313" s="23" t="s">
        <v>26</v>
      </c>
      <c r="C313" s="25" t="s">
        <v>2437</v>
      </c>
      <c r="D313" s="25" t="s">
        <v>341</v>
      </c>
      <c r="E313" s="31" t="s">
        <v>111</v>
      </c>
      <c r="F313" s="74" t="s">
        <v>477</v>
      </c>
      <c r="G313" s="16" t="s">
        <v>1533</v>
      </c>
      <c r="H313" s="15">
        <v>0</v>
      </c>
      <c r="I313" s="16">
        <v>471010000</v>
      </c>
      <c r="J313" s="16" t="s">
        <v>46</v>
      </c>
      <c r="K313" s="16" t="s">
        <v>2488</v>
      </c>
      <c r="L313" s="15" t="s">
        <v>1531</v>
      </c>
      <c r="M313" s="15" t="s">
        <v>28</v>
      </c>
      <c r="N313" s="24" t="s">
        <v>1491</v>
      </c>
      <c r="O313" s="15" t="s">
        <v>29</v>
      </c>
      <c r="P313" s="52">
        <v>796</v>
      </c>
      <c r="Q313" s="28" t="s">
        <v>1495</v>
      </c>
      <c r="R313" s="63">
        <v>24</v>
      </c>
      <c r="S313" s="64">
        <v>1286.1293000000001</v>
      </c>
      <c r="T313" s="17">
        <f t="shared" si="8"/>
        <v>30867.103200000001</v>
      </c>
      <c r="U313" s="17">
        <f t="shared" si="9"/>
        <v>34571.155584000007</v>
      </c>
      <c r="V313" s="25"/>
      <c r="W313" s="16">
        <v>2015</v>
      </c>
      <c r="X313" s="25"/>
      <c r="Y313" s="56"/>
      <c r="Z313" s="56"/>
      <c r="AA313" s="57"/>
      <c r="AB313" s="57"/>
    </row>
    <row r="314" spans="1:28" s="6" customFormat="1" ht="51" x14ac:dyDescent="0.25">
      <c r="A314" s="53" t="s">
        <v>4687</v>
      </c>
      <c r="B314" s="23" t="s">
        <v>26</v>
      </c>
      <c r="C314" s="25" t="s">
        <v>2486</v>
      </c>
      <c r="D314" s="25" t="s">
        <v>478</v>
      </c>
      <c r="E314" s="31" t="s">
        <v>291</v>
      </c>
      <c r="F314" s="74" t="s">
        <v>479</v>
      </c>
      <c r="G314" s="24" t="s">
        <v>33</v>
      </c>
      <c r="H314" s="15">
        <v>0</v>
      </c>
      <c r="I314" s="16">
        <v>471010000</v>
      </c>
      <c r="J314" s="16" t="s">
        <v>46</v>
      </c>
      <c r="K314" s="16" t="s">
        <v>2277</v>
      </c>
      <c r="L314" s="15" t="s">
        <v>1531</v>
      </c>
      <c r="M314" s="15" t="s">
        <v>28</v>
      </c>
      <c r="N314" s="24" t="s">
        <v>1491</v>
      </c>
      <c r="O314" s="15" t="s">
        <v>29</v>
      </c>
      <c r="P314" s="52">
        <v>796</v>
      </c>
      <c r="Q314" s="28" t="s">
        <v>1495</v>
      </c>
      <c r="R314" s="63">
        <v>576</v>
      </c>
      <c r="S314" s="64">
        <v>15645.219000000001</v>
      </c>
      <c r="T314" s="17">
        <f t="shared" si="8"/>
        <v>9011646.1440000013</v>
      </c>
      <c r="U314" s="17">
        <f t="shared" si="9"/>
        <v>10093043.681280002</v>
      </c>
      <c r="V314" s="25"/>
      <c r="W314" s="16">
        <v>2015</v>
      </c>
      <c r="X314" s="25"/>
      <c r="Y314" s="56"/>
      <c r="Z314" s="56"/>
      <c r="AA314" s="57"/>
      <c r="AB314" s="57"/>
    </row>
    <row r="315" spans="1:28" s="6" customFormat="1" ht="51" x14ac:dyDescent="0.25">
      <c r="A315" s="53" t="s">
        <v>4688</v>
      </c>
      <c r="B315" s="23" t="s">
        <v>26</v>
      </c>
      <c r="C315" s="25" t="s">
        <v>2486</v>
      </c>
      <c r="D315" s="25" t="s">
        <v>478</v>
      </c>
      <c r="E315" s="31" t="s">
        <v>291</v>
      </c>
      <c r="F315" s="74" t="s">
        <v>480</v>
      </c>
      <c r="G315" s="24" t="s">
        <v>33</v>
      </c>
      <c r="H315" s="15">
        <v>0</v>
      </c>
      <c r="I315" s="16">
        <v>471010000</v>
      </c>
      <c r="J315" s="16" t="s">
        <v>46</v>
      </c>
      <c r="K315" s="16" t="s">
        <v>2342</v>
      </c>
      <c r="L315" s="15" t="s">
        <v>1531</v>
      </c>
      <c r="M315" s="15" t="s">
        <v>28</v>
      </c>
      <c r="N315" s="24" t="s">
        <v>1491</v>
      </c>
      <c r="O315" s="15" t="s">
        <v>29</v>
      </c>
      <c r="P315" s="52">
        <v>796</v>
      </c>
      <c r="Q315" s="28" t="s">
        <v>1495</v>
      </c>
      <c r="R315" s="63">
        <v>864</v>
      </c>
      <c r="S315" s="64">
        <v>15347.191900000002</v>
      </c>
      <c r="T315" s="17">
        <v>0</v>
      </c>
      <c r="U315" s="17">
        <v>0</v>
      </c>
      <c r="V315" s="25"/>
      <c r="W315" s="16">
        <v>2015</v>
      </c>
      <c r="X315" s="208">
        <v>1.1100000000000001</v>
      </c>
      <c r="Y315" s="56"/>
      <c r="Z315" s="56"/>
      <c r="AA315" s="57"/>
      <c r="AB315" s="57"/>
    </row>
    <row r="316" spans="1:28" s="236" customFormat="1" ht="51" x14ac:dyDescent="0.25">
      <c r="A316" s="206" t="s">
        <v>6410</v>
      </c>
      <c r="B316" s="230" t="s">
        <v>26</v>
      </c>
      <c r="C316" s="208" t="s">
        <v>2486</v>
      </c>
      <c r="D316" s="208" t="s">
        <v>478</v>
      </c>
      <c r="E316" s="209" t="s">
        <v>291</v>
      </c>
      <c r="F316" s="252" t="s">
        <v>480</v>
      </c>
      <c r="G316" s="213" t="s">
        <v>33</v>
      </c>
      <c r="H316" s="225">
        <v>0</v>
      </c>
      <c r="I316" s="211">
        <v>471010000</v>
      </c>
      <c r="J316" s="211" t="s">
        <v>46</v>
      </c>
      <c r="K316" s="225" t="s">
        <v>2350</v>
      </c>
      <c r="L316" s="225" t="s">
        <v>1531</v>
      </c>
      <c r="M316" s="225" t="s">
        <v>28</v>
      </c>
      <c r="N316" s="213" t="s">
        <v>1491</v>
      </c>
      <c r="O316" s="225" t="s">
        <v>29</v>
      </c>
      <c r="P316" s="238">
        <v>796</v>
      </c>
      <c r="Q316" s="253" t="s">
        <v>1495</v>
      </c>
      <c r="R316" s="241">
        <v>864</v>
      </c>
      <c r="S316" s="233">
        <v>15347.191900000002</v>
      </c>
      <c r="T316" s="228">
        <f>R316*S316</f>
        <v>13259973.801600002</v>
      </c>
      <c r="U316" s="228">
        <f>T316*1.12</f>
        <v>14851170.657792004</v>
      </c>
      <c r="V316" s="208"/>
      <c r="W316" s="211">
        <v>2015</v>
      </c>
      <c r="X316" s="208"/>
      <c r="Y316" s="254"/>
      <c r="Z316" s="254"/>
      <c r="AA316" s="218"/>
      <c r="AB316" s="218"/>
    </row>
    <row r="317" spans="1:28" s="6" customFormat="1" ht="51" x14ac:dyDescent="0.25">
      <c r="A317" s="53" t="s">
        <v>4689</v>
      </c>
      <c r="B317" s="23" t="s">
        <v>26</v>
      </c>
      <c r="C317" s="25" t="s">
        <v>2486</v>
      </c>
      <c r="D317" s="25" t="s">
        <v>478</v>
      </c>
      <c r="E317" s="25" t="s">
        <v>291</v>
      </c>
      <c r="F317" s="62" t="s">
        <v>481</v>
      </c>
      <c r="G317" s="24" t="s">
        <v>33</v>
      </c>
      <c r="H317" s="15">
        <v>0</v>
      </c>
      <c r="I317" s="16">
        <v>471010000</v>
      </c>
      <c r="J317" s="16" t="s">
        <v>46</v>
      </c>
      <c r="K317" s="16" t="s">
        <v>2342</v>
      </c>
      <c r="L317" s="15" t="s">
        <v>1531</v>
      </c>
      <c r="M317" s="15" t="s">
        <v>28</v>
      </c>
      <c r="N317" s="24" t="s">
        <v>1491</v>
      </c>
      <c r="O317" s="15" t="s">
        <v>29</v>
      </c>
      <c r="P317" s="52">
        <v>796</v>
      </c>
      <c r="Q317" s="28" t="s">
        <v>1495</v>
      </c>
      <c r="R317" s="55">
        <v>576</v>
      </c>
      <c r="S317" s="22">
        <v>14343.446300000001</v>
      </c>
      <c r="T317" s="17">
        <f t="shared" si="8"/>
        <v>8261825.0688000005</v>
      </c>
      <c r="U317" s="17">
        <f t="shared" si="9"/>
        <v>9253244.0770560019</v>
      </c>
      <c r="V317" s="25"/>
      <c r="W317" s="16">
        <v>2015</v>
      </c>
      <c r="X317" s="25"/>
      <c r="Y317" s="56"/>
      <c r="Z317" s="56"/>
      <c r="AA317" s="57"/>
      <c r="AB317" s="57"/>
    </row>
    <row r="318" spans="1:28" s="6" customFormat="1" ht="51" x14ac:dyDescent="0.25">
      <c r="A318" s="53" t="s">
        <v>4690</v>
      </c>
      <c r="B318" s="23" t="s">
        <v>26</v>
      </c>
      <c r="C318" s="31" t="s">
        <v>2489</v>
      </c>
      <c r="D318" s="31" t="s">
        <v>406</v>
      </c>
      <c r="E318" s="31" t="s">
        <v>482</v>
      </c>
      <c r="F318" s="78" t="s">
        <v>483</v>
      </c>
      <c r="G318" s="16" t="s">
        <v>1533</v>
      </c>
      <c r="H318" s="15">
        <v>0</v>
      </c>
      <c r="I318" s="16">
        <v>471010000</v>
      </c>
      <c r="J318" s="16" t="s">
        <v>46</v>
      </c>
      <c r="K318" s="16" t="s">
        <v>2277</v>
      </c>
      <c r="L318" s="15" t="s">
        <v>1531</v>
      </c>
      <c r="M318" s="15" t="s">
        <v>28</v>
      </c>
      <c r="N318" s="16" t="s">
        <v>1492</v>
      </c>
      <c r="O318" s="15" t="s">
        <v>29</v>
      </c>
      <c r="P318" s="30">
        <v>166</v>
      </c>
      <c r="Q318" s="31" t="s">
        <v>1497</v>
      </c>
      <c r="R318" s="58">
        <v>6</v>
      </c>
      <c r="S318" s="22">
        <v>377</v>
      </c>
      <c r="T318" s="17">
        <f t="shared" si="8"/>
        <v>2262</v>
      </c>
      <c r="U318" s="17">
        <f t="shared" si="9"/>
        <v>2533.44</v>
      </c>
      <c r="V318" s="25"/>
      <c r="W318" s="16">
        <v>2015</v>
      </c>
      <c r="X318" s="25"/>
      <c r="Y318" s="56"/>
      <c r="Z318" s="56"/>
      <c r="AA318" s="57"/>
      <c r="AB318" s="57"/>
    </row>
    <row r="319" spans="1:28" s="6" customFormat="1" ht="51" x14ac:dyDescent="0.25">
      <c r="A319" s="53" t="s">
        <v>4691</v>
      </c>
      <c r="B319" s="23" t="s">
        <v>26</v>
      </c>
      <c r="C319" s="31" t="s">
        <v>2490</v>
      </c>
      <c r="D319" s="31" t="s">
        <v>406</v>
      </c>
      <c r="E319" s="31" t="s">
        <v>484</v>
      </c>
      <c r="F319" s="31" t="s">
        <v>485</v>
      </c>
      <c r="G319" s="16" t="s">
        <v>1533</v>
      </c>
      <c r="H319" s="15">
        <v>0</v>
      </c>
      <c r="I319" s="16">
        <v>471010000</v>
      </c>
      <c r="J319" s="16" t="s">
        <v>46</v>
      </c>
      <c r="K319" s="16" t="s">
        <v>2277</v>
      </c>
      <c r="L319" s="15" t="s">
        <v>1531</v>
      </c>
      <c r="M319" s="15" t="s">
        <v>28</v>
      </c>
      <c r="N319" s="24" t="s">
        <v>1492</v>
      </c>
      <c r="O319" s="15" t="s">
        <v>29</v>
      </c>
      <c r="P319" s="30">
        <v>166</v>
      </c>
      <c r="Q319" s="31" t="s">
        <v>1497</v>
      </c>
      <c r="R319" s="63">
        <v>3</v>
      </c>
      <c r="S319" s="22">
        <v>377</v>
      </c>
      <c r="T319" s="17">
        <f t="shared" si="8"/>
        <v>1131</v>
      </c>
      <c r="U319" s="17">
        <f t="shared" si="9"/>
        <v>1266.72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4692</v>
      </c>
      <c r="B320" s="23" t="s">
        <v>26</v>
      </c>
      <c r="C320" s="74" t="s">
        <v>2491</v>
      </c>
      <c r="D320" s="25" t="s">
        <v>406</v>
      </c>
      <c r="E320" s="74" t="s">
        <v>486</v>
      </c>
      <c r="F320" s="62" t="s">
        <v>487</v>
      </c>
      <c r="G320" s="16" t="s">
        <v>1533</v>
      </c>
      <c r="H320" s="15">
        <v>0</v>
      </c>
      <c r="I320" s="16">
        <v>471010000</v>
      </c>
      <c r="J320" s="16" t="s">
        <v>46</v>
      </c>
      <c r="K320" s="60" t="s">
        <v>2277</v>
      </c>
      <c r="L320" s="15" t="s">
        <v>1531</v>
      </c>
      <c r="M320" s="15" t="s">
        <v>28</v>
      </c>
      <c r="N320" s="24" t="s">
        <v>1492</v>
      </c>
      <c r="O320" s="15" t="s">
        <v>29</v>
      </c>
      <c r="P320" s="30">
        <v>166</v>
      </c>
      <c r="Q320" s="62" t="s">
        <v>1497</v>
      </c>
      <c r="R320" s="63">
        <v>3</v>
      </c>
      <c r="S320" s="64">
        <v>377</v>
      </c>
      <c r="T320" s="17">
        <f t="shared" si="8"/>
        <v>1131</v>
      </c>
      <c r="U320" s="17">
        <f t="shared" si="9"/>
        <v>1266.72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4693</v>
      </c>
      <c r="B321" s="23" t="s">
        <v>26</v>
      </c>
      <c r="C321" s="18" t="s">
        <v>2492</v>
      </c>
      <c r="D321" s="18" t="s">
        <v>406</v>
      </c>
      <c r="E321" s="18" t="s">
        <v>488</v>
      </c>
      <c r="F321" s="62" t="s">
        <v>489</v>
      </c>
      <c r="G321" s="16" t="s">
        <v>1533</v>
      </c>
      <c r="H321" s="15">
        <v>0</v>
      </c>
      <c r="I321" s="16">
        <v>471010000</v>
      </c>
      <c r="J321" s="16" t="s">
        <v>46</v>
      </c>
      <c r="K321" s="60" t="s">
        <v>2277</v>
      </c>
      <c r="L321" s="15" t="s">
        <v>1531</v>
      </c>
      <c r="M321" s="15" t="s">
        <v>28</v>
      </c>
      <c r="N321" s="24" t="s">
        <v>1492</v>
      </c>
      <c r="O321" s="15" t="s">
        <v>29</v>
      </c>
      <c r="P321" s="30">
        <v>166</v>
      </c>
      <c r="Q321" s="62" t="s">
        <v>1497</v>
      </c>
      <c r="R321" s="63">
        <v>3</v>
      </c>
      <c r="S321" s="64">
        <v>366</v>
      </c>
      <c r="T321" s="17">
        <f t="shared" si="8"/>
        <v>1098</v>
      </c>
      <c r="U321" s="17">
        <f t="shared" si="9"/>
        <v>1229.7600000000002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4694</v>
      </c>
      <c r="B322" s="23" t="s">
        <v>26</v>
      </c>
      <c r="C322" s="74" t="s">
        <v>2493</v>
      </c>
      <c r="D322" s="25" t="s">
        <v>406</v>
      </c>
      <c r="E322" s="25" t="s">
        <v>490</v>
      </c>
      <c r="F322" s="62" t="s">
        <v>491</v>
      </c>
      <c r="G322" s="16" t="s">
        <v>1533</v>
      </c>
      <c r="H322" s="15">
        <v>0</v>
      </c>
      <c r="I322" s="16">
        <v>471010000</v>
      </c>
      <c r="J322" s="16" t="s">
        <v>46</v>
      </c>
      <c r="K322" s="60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62" t="s">
        <v>1497</v>
      </c>
      <c r="R322" s="63">
        <v>3</v>
      </c>
      <c r="S322" s="64">
        <v>377</v>
      </c>
      <c r="T322" s="17">
        <f t="shared" si="8"/>
        <v>1131</v>
      </c>
      <c r="U322" s="17">
        <f t="shared" si="9"/>
        <v>1266.72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4695</v>
      </c>
      <c r="B323" s="23" t="s">
        <v>26</v>
      </c>
      <c r="C323" s="74" t="s">
        <v>2494</v>
      </c>
      <c r="D323" s="25" t="s">
        <v>406</v>
      </c>
      <c r="E323" s="74" t="s">
        <v>492</v>
      </c>
      <c r="F323" s="62" t="s">
        <v>493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3</v>
      </c>
      <c r="S323" s="64">
        <v>377</v>
      </c>
      <c r="T323" s="17">
        <f t="shared" si="8"/>
        <v>1131</v>
      </c>
      <c r="U323" s="17">
        <f t="shared" si="9"/>
        <v>1266.72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4696</v>
      </c>
      <c r="B324" s="23" t="s">
        <v>26</v>
      </c>
      <c r="C324" s="18" t="s">
        <v>2495</v>
      </c>
      <c r="D324" s="18" t="s">
        <v>406</v>
      </c>
      <c r="E324" s="18" t="s">
        <v>494</v>
      </c>
      <c r="F324" s="62" t="s">
        <v>495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5</v>
      </c>
      <c r="S324" s="64">
        <v>377</v>
      </c>
      <c r="T324" s="17">
        <f t="shared" si="8"/>
        <v>1885</v>
      </c>
      <c r="U324" s="17">
        <f t="shared" si="9"/>
        <v>2111.2000000000003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4697</v>
      </c>
      <c r="B325" s="23" t="s">
        <v>26</v>
      </c>
      <c r="C325" s="74" t="s">
        <v>2496</v>
      </c>
      <c r="D325" s="25" t="s">
        <v>406</v>
      </c>
      <c r="E325" s="74" t="s">
        <v>496</v>
      </c>
      <c r="F325" s="62" t="s">
        <v>497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5</v>
      </c>
      <c r="S325" s="64">
        <v>377</v>
      </c>
      <c r="T325" s="17">
        <f t="shared" si="8"/>
        <v>1885</v>
      </c>
      <c r="U325" s="17">
        <f t="shared" si="9"/>
        <v>2111.2000000000003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4698</v>
      </c>
      <c r="B326" s="23" t="s">
        <v>26</v>
      </c>
      <c r="C326" s="18" t="s">
        <v>2497</v>
      </c>
      <c r="D326" s="18" t="s">
        <v>406</v>
      </c>
      <c r="E326" s="18" t="s">
        <v>498</v>
      </c>
      <c r="F326" s="62" t="s">
        <v>499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5</v>
      </c>
      <c r="S326" s="64">
        <v>377</v>
      </c>
      <c r="T326" s="17">
        <f t="shared" si="8"/>
        <v>1885</v>
      </c>
      <c r="U326" s="17">
        <f t="shared" si="9"/>
        <v>2111.2000000000003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4699</v>
      </c>
      <c r="B327" s="23" t="s">
        <v>26</v>
      </c>
      <c r="C327" s="74" t="s">
        <v>2498</v>
      </c>
      <c r="D327" s="25" t="s">
        <v>406</v>
      </c>
      <c r="E327" s="25" t="s">
        <v>500</v>
      </c>
      <c r="F327" s="62" t="s">
        <v>501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7</v>
      </c>
      <c r="S327" s="64">
        <v>377</v>
      </c>
      <c r="T327" s="17">
        <f t="shared" si="8"/>
        <v>2639</v>
      </c>
      <c r="U327" s="17">
        <f t="shared" si="9"/>
        <v>2955.6800000000003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4700</v>
      </c>
      <c r="B328" s="23" t="s">
        <v>26</v>
      </c>
      <c r="C328" s="74" t="s">
        <v>2499</v>
      </c>
      <c r="D328" s="25" t="s">
        <v>406</v>
      </c>
      <c r="E328" s="74" t="s">
        <v>502</v>
      </c>
      <c r="F328" s="62" t="s">
        <v>503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7</v>
      </c>
      <c r="S328" s="64">
        <v>377</v>
      </c>
      <c r="T328" s="17">
        <f t="shared" si="8"/>
        <v>2639</v>
      </c>
      <c r="U328" s="17">
        <f t="shared" si="9"/>
        <v>2955.6800000000003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4701</v>
      </c>
      <c r="B329" s="23" t="s">
        <v>26</v>
      </c>
      <c r="C329" s="18" t="s">
        <v>2500</v>
      </c>
      <c r="D329" s="18" t="s">
        <v>406</v>
      </c>
      <c r="E329" s="18" t="s">
        <v>504</v>
      </c>
      <c r="F329" s="25" t="s">
        <v>505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9</v>
      </c>
      <c r="S329" s="64">
        <v>377</v>
      </c>
      <c r="T329" s="17">
        <f t="shared" si="8"/>
        <v>3393</v>
      </c>
      <c r="U329" s="17">
        <f t="shared" si="9"/>
        <v>3800.1600000000003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4702</v>
      </c>
      <c r="B330" s="23" t="s">
        <v>26</v>
      </c>
      <c r="C330" s="79" t="s">
        <v>2501</v>
      </c>
      <c r="D330" s="25" t="s">
        <v>406</v>
      </c>
      <c r="E330" s="79" t="s">
        <v>506</v>
      </c>
      <c r="F330" s="62" t="s">
        <v>507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10</v>
      </c>
      <c r="S330" s="64">
        <v>377</v>
      </c>
      <c r="T330" s="17">
        <f t="shared" si="8"/>
        <v>3770</v>
      </c>
      <c r="U330" s="17">
        <f t="shared" si="9"/>
        <v>4222.4000000000005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4703</v>
      </c>
      <c r="B331" s="23" t="s">
        <v>26</v>
      </c>
      <c r="C331" s="79" t="s">
        <v>2502</v>
      </c>
      <c r="D331" s="25" t="s">
        <v>406</v>
      </c>
      <c r="E331" s="79" t="s">
        <v>508</v>
      </c>
      <c r="F331" s="62" t="s">
        <v>509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3</v>
      </c>
      <c r="S331" s="64">
        <v>377</v>
      </c>
      <c r="T331" s="17">
        <f t="shared" si="8"/>
        <v>1131</v>
      </c>
      <c r="U331" s="17">
        <f t="shared" si="9"/>
        <v>1266.72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4704</v>
      </c>
      <c r="B332" s="23" t="s">
        <v>26</v>
      </c>
      <c r="C332" s="74" t="s">
        <v>2503</v>
      </c>
      <c r="D332" s="25" t="s">
        <v>406</v>
      </c>
      <c r="E332" s="25" t="s">
        <v>510</v>
      </c>
      <c r="F332" s="62" t="s">
        <v>511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10</v>
      </c>
      <c r="S332" s="64">
        <v>377</v>
      </c>
      <c r="T332" s="17">
        <f t="shared" si="8"/>
        <v>3770</v>
      </c>
      <c r="U332" s="17">
        <f t="shared" si="9"/>
        <v>4222.4000000000005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4705</v>
      </c>
      <c r="B333" s="23" t="s">
        <v>26</v>
      </c>
      <c r="C333" s="79" t="s">
        <v>2504</v>
      </c>
      <c r="D333" s="25" t="s">
        <v>406</v>
      </c>
      <c r="E333" s="79" t="s">
        <v>512</v>
      </c>
      <c r="F333" s="62" t="s">
        <v>513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13</v>
      </c>
      <c r="S333" s="64">
        <v>377</v>
      </c>
      <c r="T333" s="17">
        <f t="shared" si="8"/>
        <v>4901</v>
      </c>
      <c r="U333" s="17">
        <f t="shared" si="9"/>
        <v>5489.1200000000008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4706</v>
      </c>
      <c r="B334" s="23" t="s">
        <v>26</v>
      </c>
      <c r="C334" s="79" t="s">
        <v>2505</v>
      </c>
      <c r="D334" s="25" t="s">
        <v>406</v>
      </c>
      <c r="E334" s="79" t="s">
        <v>514</v>
      </c>
      <c r="F334" s="62" t="s">
        <v>515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4</v>
      </c>
      <c r="S334" s="64">
        <v>377</v>
      </c>
      <c r="T334" s="17">
        <f t="shared" si="8"/>
        <v>1508</v>
      </c>
      <c r="U334" s="17">
        <f t="shared" si="9"/>
        <v>1688.9600000000003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4707</v>
      </c>
      <c r="B335" s="23" t="s">
        <v>26</v>
      </c>
      <c r="C335" s="74" t="s">
        <v>2506</v>
      </c>
      <c r="D335" s="25" t="s">
        <v>406</v>
      </c>
      <c r="E335" s="25" t="s">
        <v>516</v>
      </c>
      <c r="F335" s="62" t="s">
        <v>517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15</v>
      </c>
      <c r="S335" s="64">
        <v>377</v>
      </c>
      <c r="T335" s="17">
        <f t="shared" si="8"/>
        <v>5655</v>
      </c>
      <c r="U335" s="17">
        <f t="shared" si="9"/>
        <v>6333.6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4708</v>
      </c>
      <c r="B336" s="23" t="s">
        <v>26</v>
      </c>
      <c r="C336" s="25" t="s">
        <v>2507</v>
      </c>
      <c r="D336" s="62" t="s">
        <v>406</v>
      </c>
      <c r="E336" s="74" t="s">
        <v>518</v>
      </c>
      <c r="F336" s="62" t="s">
        <v>519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15</v>
      </c>
      <c r="S336" s="64">
        <v>377</v>
      </c>
      <c r="T336" s="17">
        <f t="shared" si="8"/>
        <v>5655</v>
      </c>
      <c r="U336" s="17">
        <f t="shared" si="9"/>
        <v>6333.6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4709</v>
      </c>
      <c r="B337" s="23" t="s">
        <v>26</v>
      </c>
      <c r="C337" s="25" t="s">
        <v>2508</v>
      </c>
      <c r="D337" s="25" t="s">
        <v>406</v>
      </c>
      <c r="E337" s="25" t="s">
        <v>520</v>
      </c>
      <c r="F337" s="62" t="s">
        <v>521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3</v>
      </c>
      <c r="S337" s="64">
        <v>377</v>
      </c>
      <c r="T337" s="17">
        <f t="shared" si="8"/>
        <v>1131</v>
      </c>
      <c r="U337" s="17">
        <f t="shared" si="9"/>
        <v>1266.72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4710</v>
      </c>
      <c r="B338" s="23" t="s">
        <v>26</v>
      </c>
      <c r="C338" s="74" t="s">
        <v>2509</v>
      </c>
      <c r="D338" s="25" t="s">
        <v>406</v>
      </c>
      <c r="E338" s="25" t="s">
        <v>522</v>
      </c>
      <c r="F338" s="62" t="s">
        <v>523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3</v>
      </c>
      <c r="S338" s="64">
        <v>377</v>
      </c>
      <c r="T338" s="17">
        <f t="shared" si="8"/>
        <v>1131</v>
      </c>
      <c r="U338" s="17">
        <f t="shared" si="9"/>
        <v>1266.72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4711</v>
      </c>
      <c r="B339" s="23" t="s">
        <v>26</v>
      </c>
      <c r="C339" s="74" t="s">
        <v>2510</v>
      </c>
      <c r="D339" s="25" t="s">
        <v>406</v>
      </c>
      <c r="E339" s="74" t="s">
        <v>524</v>
      </c>
      <c r="F339" s="62" t="s">
        <v>525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15</v>
      </c>
      <c r="S339" s="64">
        <v>377</v>
      </c>
      <c r="T339" s="17">
        <f t="shared" si="8"/>
        <v>5655</v>
      </c>
      <c r="U339" s="17">
        <f t="shared" si="9"/>
        <v>6333.6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4712</v>
      </c>
      <c r="B340" s="23" t="s">
        <v>26</v>
      </c>
      <c r="C340" s="74" t="s">
        <v>2511</v>
      </c>
      <c r="D340" s="25" t="s">
        <v>406</v>
      </c>
      <c r="E340" s="74" t="s">
        <v>526</v>
      </c>
      <c r="F340" s="25" t="s">
        <v>527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15</v>
      </c>
      <c r="S340" s="64">
        <v>377</v>
      </c>
      <c r="T340" s="17">
        <f t="shared" si="8"/>
        <v>5655</v>
      </c>
      <c r="U340" s="17">
        <f t="shared" si="9"/>
        <v>6333.6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4713</v>
      </c>
      <c r="B341" s="23" t="s">
        <v>26</v>
      </c>
      <c r="C341" s="74" t="s">
        <v>2512</v>
      </c>
      <c r="D341" s="25" t="s">
        <v>406</v>
      </c>
      <c r="E341" s="74" t="s">
        <v>528</v>
      </c>
      <c r="F341" s="25" t="s">
        <v>529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7</v>
      </c>
      <c r="S341" s="64">
        <v>377</v>
      </c>
      <c r="T341" s="17">
        <f t="shared" si="8"/>
        <v>2639</v>
      </c>
      <c r="U341" s="17">
        <f t="shared" si="9"/>
        <v>2955.6800000000003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4714</v>
      </c>
      <c r="B342" s="23" t="s">
        <v>26</v>
      </c>
      <c r="C342" s="74" t="s">
        <v>2513</v>
      </c>
      <c r="D342" s="25" t="s">
        <v>406</v>
      </c>
      <c r="E342" s="74" t="s">
        <v>530</v>
      </c>
      <c r="F342" s="25" t="s">
        <v>531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3</v>
      </c>
      <c r="S342" s="64">
        <v>382.5</v>
      </c>
      <c r="T342" s="17">
        <f t="shared" si="8"/>
        <v>1147.5</v>
      </c>
      <c r="U342" s="17">
        <f t="shared" si="9"/>
        <v>1285.2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4715</v>
      </c>
      <c r="B343" s="23" t="s">
        <v>26</v>
      </c>
      <c r="C343" s="74" t="s">
        <v>2514</v>
      </c>
      <c r="D343" s="25" t="s">
        <v>406</v>
      </c>
      <c r="E343" s="74" t="s">
        <v>532</v>
      </c>
      <c r="F343" s="25" t="s">
        <v>533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30</v>
      </c>
      <c r="S343" s="64">
        <v>382.5</v>
      </c>
      <c r="T343" s="17">
        <f t="shared" si="8"/>
        <v>11475</v>
      </c>
      <c r="U343" s="17">
        <f t="shared" si="9"/>
        <v>12852.000000000002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4716</v>
      </c>
      <c r="B344" s="23" t="s">
        <v>26</v>
      </c>
      <c r="C344" s="74" t="s">
        <v>2515</v>
      </c>
      <c r="D344" s="25" t="s">
        <v>406</v>
      </c>
      <c r="E344" s="74" t="s">
        <v>534</v>
      </c>
      <c r="F344" s="25" t="s">
        <v>535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22</v>
      </c>
      <c r="S344" s="64">
        <v>382.5</v>
      </c>
      <c r="T344" s="17">
        <f t="shared" si="8"/>
        <v>8415</v>
      </c>
      <c r="U344" s="17">
        <f t="shared" si="9"/>
        <v>9424.8000000000011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4717</v>
      </c>
      <c r="B345" s="23" t="s">
        <v>26</v>
      </c>
      <c r="C345" s="74" t="s">
        <v>2516</v>
      </c>
      <c r="D345" s="25" t="s">
        <v>406</v>
      </c>
      <c r="E345" s="74" t="s">
        <v>536</v>
      </c>
      <c r="F345" s="25" t="s">
        <v>537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22</v>
      </c>
      <c r="S345" s="64">
        <v>382.5</v>
      </c>
      <c r="T345" s="17">
        <f t="shared" si="8"/>
        <v>8415</v>
      </c>
      <c r="U345" s="17">
        <f t="shared" si="9"/>
        <v>9424.8000000000011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4718</v>
      </c>
      <c r="B346" s="23" t="s">
        <v>26</v>
      </c>
      <c r="C346" s="74" t="s">
        <v>2517</v>
      </c>
      <c r="D346" s="25" t="s">
        <v>406</v>
      </c>
      <c r="E346" s="74" t="s">
        <v>538</v>
      </c>
      <c r="F346" s="25" t="s">
        <v>539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15</v>
      </c>
      <c r="S346" s="64">
        <v>393.5</v>
      </c>
      <c r="T346" s="17">
        <f t="shared" si="8"/>
        <v>5902.5</v>
      </c>
      <c r="U346" s="17">
        <f t="shared" si="9"/>
        <v>6610.8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4719</v>
      </c>
      <c r="B347" s="23" t="s">
        <v>26</v>
      </c>
      <c r="C347" s="74" t="s">
        <v>2518</v>
      </c>
      <c r="D347" s="25" t="s">
        <v>98</v>
      </c>
      <c r="E347" s="74" t="s">
        <v>540</v>
      </c>
      <c r="F347" s="25" t="s">
        <v>541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9</v>
      </c>
      <c r="S347" s="64">
        <v>393.5</v>
      </c>
      <c r="T347" s="17">
        <f t="shared" si="8"/>
        <v>3541.5</v>
      </c>
      <c r="U347" s="17">
        <f t="shared" si="9"/>
        <v>3966.4800000000005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4720</v>
      </c>
      <c r="B348" s="23" t="s">
        <v>26</v>
      </c>
      <c r="C348" s="74" t="s">
        <v>2518</v>
      </c>
      <c r="D348" s="25" t="s">
        <v>98</v>
      </c>
      <c r="E348" s="74" t="s">
        <v>540</v>
      </c>
      <c r="F348" s="25" t="s">
        <v>542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15</v>
      </c>
      <c r="S348" s="64">
        <v>393.5</v>
      </c>
      <c r="T348" s="17">
        <f t="shared" si="8"/>
        <v>5902.5</v>
      </c>
      <c r="U348" s="17">
        <f t="shared" si="9"/>
        <v>6610.8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4721</v>
      </c>
      <c r="B349" s="23" t="s">
        <v>26</v>
      </c>
      <c r="C349" s="74" t="s">
        <v>2518</v>
      </c>
      <c r="D349" s="25" t="s">
        <v>98</v>
      </c>
      <c r="E349" s="74" t="s">
        <v>540</v>
      </c>
      <c r="F349" s="25" t="s">
        <v>543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16</v>
      </c>
      <c r="S349" s="64">
        <v>393.5</v>
      </c>
      <c r="T349" s="17">
        <f t="shared" si="8"/>
        <v>6296</v>
      </c>
      <c r="U349" s="17">
        <f t="shared" si="9"/>
        <v>7051.52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4722</v>
      </c>
      <c r="B350" s="23" t="s">
        <v>26</v>
      </c>
      <c r="C350" s="25" t="s">
        <v>2518</v>
      </c>
      <c r="D350" s="62" t="s">
        <v>98</v>
      </c>
      <c r="E350" s="74" t="s">
        <v>540</v>
      </c>
      <c r="F350" s="62" t="s">
        <v>544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12</v>
      </c>
      <c r="S350" s="64">
        <v>393.5</v>
      </c>
      <c r="T350" s="17">
        <f t="shared" si="8"/>
        <v>4722</v>
      </c>
      <c r="U350" s="17">
        <f t="shared" si="9"/>
        <v>5288.64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4723</v>
      </c>
      <c r="B351" s="23" t="s">
        <v>26</v>
      </c>
      <c r="C351" s="25" t="s">
        <v>2518</v>
      </c>
      <c r="D351" s="25" t="s">
        <v>98</v>
      </c>
      <c r="E351" s="25" t="s">
        <v>540</v>
      </c>
      <c r="F351" s="62" t="s">
        <v>545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19</v>
      </c>
      <c r="S351" s="64">
        <v>393.5</v>
      </c>
      <c r="T351" s="17">
        <f t="shared" si="8"/>
        <v>7476.5</v>
      </c>
      <c r="U351" s="17">
        <f t="shared" si="9"/>
        <v>8373.68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4724</v>
      </c>
      <c r="B352" s="23" t="s">
        <v>26</v>
      </c>
      <c r="C352" s="74" t="s">
        <v>2518</v>
      </c>
      <c r="D352" s="25" t="s">
        <v>98</v>
      </c>
      <c r="E352" s="74" t="s">
        <v>540</v>
      </c>
      <c r="F352" s="62" t="s">
        <v>546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18</v>
      </c>
      <c r="S352" s="64">
        <v>393.5</v>
      </c>
      <c r="T352" s="17">
        <f t="shared" si="8"/>
        <v>7083</v>
      </c>
      <c r="U352" s="17">
        <f t="shared" si="9"/>
        <v>7932.9600000000009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4725</v>
      </c>
      <c r="B353" s="23" t="s">
        <v>26</v>
      </c>
      <c r="C353" s="74" t="s">
        <v>2518</v>
      </c>
      <c r="D353" s="25" t="s">
        <v>98</v>
      </c>
      <c r="E353" s="74" t="s">
        <v>540</v>
      </c>
      <c r="F353" s="62" t="s">
        <v>547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24</v>
      </c>
      <c r="S353" s="64">
        <v>393.5</v>
      </c>
      <c r="T353" s="17">
        <f t="shared" ref="T353:T419" si="10">R353*S353</f>
        <v>9444</v>
      </c>
      <c r="U353" s="17">
        <f t="shared" ref="U353:U419" si="11">T353*1.12</f>
        <v>10577.28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4726</v>
      </c>
      <c r="B354" s="23" t="s">
        <v>26</v>
      </c>
      <c r="C354" s="74" t="s">
        <v>2518</v>
      </c>
      <c r="D354" s="25" t="s">
        <v>98</v>
      </c>
      <c r="E354" s="74" t="s">
        <v>540</v>
      </c>
      <c r="F354" s="25" t="s">
        <v>548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16</v>
      </c>
      <c r="S354" s="64">
        <v>393.5</v>
      </c>
      <c r="T354" s="17">
        <f t="shared" si="10"/>
        <v>6296</v>
      </c>
      <c r="U354" s="17">
        <f t="shared" si="11"/>
        <v>7051.52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4727</v>
      </c>
      <c r="B355" s="23" t="s">
        <v>26</v>
      </c>
      <c r="C355" s="74" t="s">
        <v>2519</v>
      </c>
      <c r="D355" s="25" t="s">
        <v>257</v>
      </c>
      <c r="E355" s="74" t="s">
        <v>549</v>
      </c>
      <c r="F355" s="25" t="s">
        <v>550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3</v>
      </c>
      <c r="S355" s="64">
        <v>397.5</v>
      </c>
      <c r="T355" s="17">
        <f t="shared" si="10"/>
        <v>1192.5</v>
      </c>
      <c r="U355" s="17">
        <f t="shared" si="11"/>
        <v>1335.6000000000001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4728</v>
      </c>
      <c r="B356" s="23" t="s">
        <v>26</v>
      </c>
      <c r="C356" s="74" t="s">
        <v>2519</v>
      </c>
      <c r="D356" s="25" t="s">
        <v>257</v>
      </c>
      <c r="E356" s="74" t="s">
        <v>549</v>
      </c>
      <c r="F356" s="25" t="s">
        <v>551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3</v>
      </c>
      <c r="S356" s="64">
        <v>397.5</v>
      </c>
      <c r="T356" s="17">
        <f t="shared" si="10"/>
        <v>1192.5</v>
      </c>
      <c r="U356" s="17">
        <f t="shared" si="11"/>
        <v>1335.6000000000001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4729</v>
      </c>
      <c r="B357" s="23" t="s">
        <v>26</v>
      </c>
      <c r="C357" s="74" t="s">
        <v>2519</v>
      </c>
      <c r="D357" s="25" t="s">
        <v>257</v>
      </c>
      <c r="E357" s="74" t="s">
        <v>549</v>
      </c>
      <c r="F357" s="25" t="s">
        <v>552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6</v>
      </c>
      <c r="S357" s="64">
        <v>397.5</v>
      </c>
      <c r="T357" s="17">
        <f t="shared" si="10"/>
        <v>2385</v>
      </c>
      <c r="U357" s="17">
        <f t="shared" si="11"/>
        <v>2671.2000000000003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4730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553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4</v>
      </c>
      <c r="S358" s="64">
        <v>397.5</v>
      </c>
      <c r="T358" s="17">
        <f t="shared" si="10"/>
        <v>1590</v>
      </c>
      <c r="U358" s="17">
        <f t="shared" si="11"/>
        <v>1780.8000000000002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4731</v>
      </c>
      <c r="B359" s="23" t="s">
        <v>26</v>
      </c>
      <c r="C359" s="74" t="s">
        <v>2519</v>
      </c>
      <c r="D359" s="25" t="s">
        <v>257</v>
      </c>
      <c r="E359" s="74" t="s">
        <v>549</v>
      </c>
      <c r="F359" s="25" t="s">
        <v>554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6</v>
      </c>
      <c r="S359" s="64">
        <v>397.5</v>
      </c>
      <c r="T359" s="17">
        <f t="shared" si="10"/>
        <v>2385</v>
      </c>
      <c r="U359" s="17">
        <f t="shared" si="11"/>
        <v>2671.2000000000003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4732</v>
      </c>
      <c r="B360" s="23" t="s">
        <v>26</v>
      </c>
      <c r="C360" s="74" t="s">
        <v>2519</v>
      </c>
      <c r="D360" s="25" t="s">
        <v>257</v>
      </c>
      <c r="E360" s="74" t="s">
        <v>549</v>
      </c>
      <c r="F360" s="25" t="s">
        <v>555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6</v>
      </c>
      <c r="S360" s="64">
        <v>397.5</v>
      </c>
      <c r="T360" s="17">
        <f t="shared" si="10"/>
        <v>2385</v>
      </c>
      <c r="U360" s="17">
        <f t="shared" si="11"/>
        <v>2671.2000000000003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4733</v>
      </c>
      <c r="B361" s="23" t="s">
        <v>26</v>
      </c>
      <c r="C361" s="74" t="s">
        <v>2519</v>
      </c>
      <c r="D361" s="25" t="s">
        <v>257</v>
      </c>
      <c r="E361" s="74" t="s">
        <v>549</v>
      </c>
      <c r="F361" s="25" t="s">
        <v>556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7</v>
      </c>
      <c r="S361" s="64">
        <v>397.5</v>
      </c>
      <c r="T361" s="17">
        <f t="shared" si="10"/>
        <v>2782.5</v>
      </c>
      <c r="U361" s="17">
        <f t="shared" si="11"/>
        <v>3116.4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4734</v>
      </c>
      <c r="B362" s="23" t="s">
        <v>26</v>
      </c>
      <c r="C362" s="74" t="s">
        <v>2519</v>
      </c>
      <c r="D362" s="25" t="s">
        <v>257</v>
      </c>
      <c r="E362" s="74" t="s">
        <v>549</v>
      </c>
      <c r="F362" s="25" t="s">
        <v>557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4</v>
      </c>
      <c r="S362" s="64">
        <v>397.5</v>
      </c>
      <c r="T362" s="17">
        <f t="shared" si="10"/>
        <v>1590</v>
      </c>
      <c r="U362" s="17">
        <f t="shared" si="11"/>
        <v>1780.8000000000002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4735</v>
      </c>
      <c r="B363" s="23" t="s">
        <v>26</v>
      </c>
      <c r="C363" s="74" t="s">
        <v>2519</v>
      </c>
      <c r="D363" s="25" t="s">
        <v>257</v>
      </c>
      <c r="E363" s="74" t="s">
        <v>549</v>
      </c>
      <c r="F363" s="25" t="s">
        <v>558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3</v>
      </c>
      <c r="S363" s="64">
        <v>397.5</v>
      </c>
      <c r="T363" s="17">
        <f t="shared" si="10"/>
        <v>1192.5</v>
      </c>
      <c r="U363" s="17">
        <f t="shared" si="11"/>
        <v>1335.6000000000001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4736</v>
      </c>
      <c r="B364" s="23" t="s">
        <v>26</v>
      </c>
      <c r="C364" s="79" t="s">
        <v>2519</v>
      </c>
      <c r="D364" s="62" t="s">
        <v>257</v>
      </c>
      <c r="E364" s="28" t="s">
        <v>549</v>
      </c>
      <c r="F364" s="25" t="s">
        <v>559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3</v>
      </c>
      <c r="S364" s="64">
        <v>397.5</v>
      </c>
      <c r="T364" s="17">
        <f t="shared" si="10"/>
        <v>1192.5</v>
      </c>
      <c r="U364" s="17">
        <f t="shared" si="11"/>
        <v>1335.6000000000001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4737</v>
      </c>
      <c r="B365" s="23" t="s">
        <v>26</v>
      </c>
      <c r="C365" s="79" t="s">
        <v>2519</v>
      </c>
      <c r="D365" s="62" t="s">
        <v>257</v>
      </c>
      <c r="E365" s="28" t="s">
        <v>549</v>
      </c>
      <c r="F365" s="25" t="s">
        <v>560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3</v>
      </c>
      <c r="S365" s="64">
        <v>397.5</v>
      </c>
      <c r="T365" s="17">
        <f t="shared" si="10"/>
        <v>1192.5</v>
      </c>
      <c r="U365" s="17">
        <f t="shared" si="11"/>
        <v>1335.6000000000001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4738</v>
      </c>
      <c r="B366" s="23" t="s">
        <v>26</v>
      </c>
      <c r="C366" s="79" t="s">
        <v>2519</v>
      </c>
      <c r="D366" s="62" t="s">
        <v>257</v>
      </c>
      <c r="E366" s="28" t="s">
        <v>549</v>
      </c>
      <c r="F366" s="25" t="s">
        <v>561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4</v>
      </c>
      <c r="S366" s="64">
        <v>397.5</v>
      </c>
      <c r="T366" s="17">
        <f t="shared" si="10"/>
        <v>1590</v>
      </c>
      <c r="U366" s="17">
        <f t="shared" si="11"/>
        <v>1780.8000000000002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4739</v>
      </c>
      <c r="B367" s="23" t="s">
        <v>26</v>
      </c>
      <c r="C367" s="79" t="s">
        <v>2519</v>
      </c>
      <c r="D367" s="62" t="s">
        <v>257</v>
      </c>
      <c r="E367" s="28" t="s">
        <v>549</v>
      </c>
      <c r="F367" s="25" t="s">
        <v>562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4</v>
      </c>
      <c r="S367" s="64">
        <v>397.5</v>
      </c>
      <c r="T367" s="17">
        <f t="shared" si="10"/>
        <v>1590</v>
      </c>
      <c r="U367" s="17">
        <f t="shared" si="11"/>
        <v>1780.8000000000002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4740</v>
      </c>
      <c r="B368" s="23" t="s">
        <v>26</v>
      </c>
      <c r="C368" s="79" t="s">
        <v>2520</v>
      </c>
      <c r="D368" s="62" t="s">
        <v>257</v>
      </c>
      <c r="E368" s="28" t="s">
        <v>563</v>
      </c>
      <c r="F368" s="25" t="s">
        <v>564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2</v>
      </c>
      <c r="S368" s="64">
        <v>454.5</v>
      </c>
      <c r="T368" s="17">
        <f t="shared" si="10"/>
        <v>909</v>
      </c>
      <c r="U368" s="17">
        <f t="shared" si="11"/>
        <v>1018.08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4741</v>
      </c>
      <c r="B369" s="23" t="s">
        <v>26</v>
      </c>
      <c r="C369" s="74" t="s">
        <v>2520</v>
      </c>
      <c r="D369" s="62" t="s">
        <v>257</v>
      </c>
      <c r="E369" s="25" t="s">
        <v>563</v>
      </c>
      <c r="F369" s="25" t="s">
        <v>565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2</v>
      </c>
      <c r="S369" s="64">
        <v>454.5</v>
      </c>
      <c r="T369" s="17">
        <f t="shared" si="10"/>
        <v>909</v>
      </c>
      <c r="U369" s="17">
        <f t="shared" si="11"/>
        <v>1018.08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4742</v>
      </c>
      <c r="B370" s="23" t="s">
        <v>26</v>
      </c>
      <c r="C370" s="74" t="s">
        <v>2520</v>
      </c>
      <c r="D370" s="62" t="s">
        <v>257</v>
      </c>
      <c r="E370" s="25" t="s">
        <v>563</v>
      </c>
      <c r="F370" s="25" t="s">
        <v>566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3</v>
      </c>
      <c r="S370" s="64">
        <v>454.5</v>
      </c>
      <c r="T370" s="17">
        <f t="shared" si="10"/>
        <v>1363.5</v>
      </c>
      <c r="U370" s="17">
        <f t="shared" si="11"/>
        <v>1527.1200000000001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4743</v>
      </c>
      <c r="B371" s="23" t="s">
        <v>26</v>
      </c>
      <c r="C371" s="25" t="s">
        <v>2520</v>
      </c>
      <c r="D371" s="62" t="s">
        <v>257</v>
      </c>
      <c r="E371" s="74" t="s">
        <v>563</v>
      </c>
      <c r="F371" s="25" t="s">
        <v>567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3</v>
      </c>
      <c r="S371" s="64">
        <v>454.5</v>
      </c>
      <c r="T371" s="17">
        <f t="shared" si="10"/>
        <v>1363.5</v>
      </c>
      <c r="U371" s="17">
        <f t="shared" si="11"/>
        <v>1527.1200000000001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4744</v>
      </c>
      <c r="B372" s="23" t="s">
        <v>26</v>
      </c>
      <c r="C372" s="25" t="s">
        <v>2520</v>
      </c>
      <c r="D372" s="62" t="s">
        <v>257</v>
      </c>
      <c r="E372" s="74" t="s">
        <v>563</v>
      </c>
      <c r="F372" s="25" t="s">
        <v>568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3</v>
      </c>
      <c r="S372" s="64">
        <v>454.5</v>
      </c>
      <c r="T372" s="17">
        <f t="shared" si="10"/>
        <v>1363.5</v>
      </c>
      <c r="U372" s="17">
        <f t="shared" si="11"/>
        <v>1527.1200000000001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4745</v>
      </c>
      <c r="B373" s="23" t="s">
        <v>26</v>
      </c>
      <c r="C373" s="25" t="s">
        <v>2520</v>
      </c>
      <c r="D373" s="25" t="s">
        <v>257</v>
      </c>
      <c r="E373" s="25" t="s">
        <v>563</v>
      </c>
      <c r="F373" s="25" t="s">
        <v>569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3</v>
      </c>
      <c r="S373" s="80">
        <v>454.5</v>
      </c>
      <c r="T373" s="17">
        <f t="shared" si="10"/>
        <v>1363.5</v>
      </c>
      <c r="U373" s="17">
        <f t="shared" si="11"/>
        <v>1527.1200000000001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4746</v>
      </c>
      <c r="B374" s="23" t="s">
        <v>26</v>
      </c>
      <c r="C374" s="25" t="s">
        <v>2520</v>
      </c>
      <c r="D374" s="25" t="s">
        <v>257</v>
      </c>
      <c r="E374" s="25" t="s">
        <v>563</v>
      </c>
      <c r="F374" s="25" t="s">
        <v>570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4</v>
      </c>
      <c r="S374" s="80">
        <v>454.5</v>
      </c>
      <c r="T374" s="17">
        <f t="shared" si="10"/>
        <v>1818</v>
      </c>
      <c r="U374" s="17">
        <f t="shared" si="11"/>
        <v>2036.16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4747</v>
      </c>
      <c r="B375" s="23" t="s">
        <v>26</v>
      </c>
      <c r="C375" s="25" t="s">
        <v>2520</v>
      </c>
      <c r="D375" s="25" t="s">
        <v>257</v>
      </c>
      <c r="E375" s="25" t="s">
        <v>563</v>
      </c>
      <c r="F375" s="25" t="s">
        <v>571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3</v>
      </c>
      <c r="S375" s="80">
        <v>454.5</v>
      </c>
      <c r="T375" s="17">
        <f t="shared" si="10"/>
        <v>1363.5</v>
      </c>
      <c r="U375" s="17">
        <f t="shared" si="11"/>
        <v>1527.1200000000001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4748</v>
      </c>
      <c r="B376" s="23" t="s">
        <v>26</v>
      </c>
      <c r="C376" s="25" t="s">
        <v>2520</v>
      </c>
      <c r="D376" s="25" t="s">
        <v>257</v>
      </c>
      <c r="E376" s="25" t="s">
        <v>563</v>
      </c>
      <c r="F376" s="25" t="s">
        <v>572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3</v>
      </c>
      <c r="S376" s="80">
        <v>454.5</v>
      </c>
      <c r="T376" s="17">
        <f t="shared" si="10"/>
        <v>1363.5</v>
      </c>
      <c r="U376" s="17">
        <f t="shared" si="11"/>
        <v>1527.1200000000001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4749</v>
      </c>
      <c r="B377" s="23" t="s">
        <v>26</v>
      </c>
      <c r="C377" s="25" t="s">
        <v>2520</v>
      </c>
      <c r="D377" s="25" t="s">
        <v>257</v>
      </c>
      <c r="E377" s="25" t="s">
        <v>563</v>
      </c>
      <c r="F377" s="25" t="s">
        <v>573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3</v>
      </c>
      <c r="S377" s="80">
        <v>454.5</v>
      </c>
      <c r="T377" s="17">
        <f t="shared" si="10"/>
        <v>1363.5</v>
      </c>
      <c r="U377" s="17">
        <f t="shared" si="11"/>
        <v>1527.1200000000001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4750</v>
      </c>
      <c r="B378" s="23" t="s">
        <v>26</v>
      </c>
      <c r="C378" s="25" t="s">
        <v>2520</v>
      </c>
      <c r="D378" s="25" t="s">
        <v>257</v>
      </c>
      <c r="E378" s="25" t="s">
        <v>563</v>
      </c>
      <c r="F378" s="25" t="s">
        <v>574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4</v>
      </c>
      <c r="S378" s="80">
        <v>454.5</v>
      </c>
      <c r="T378" s="17">
        <f t="shared" si="10"/>
        <v>1818</v>
      </c>
      <c r="U378" s="17">
        <f t="shared" si="11"/>
        <v>2036.16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4751</v>
      </c>
      <c r="B379" s="23" t="s">
        <v>26</v>
      </c>
      <c r="C379" s="25" t="s">
        <v>2520</v>
      </c>
      <c r="D379" s="25" t="s">
        <v>257</v>
      </c>
      <c r="E379" s="25" t="s">
        <v>563</v>
      </c>
      <c r="F379" s="25" t="s">
        <v>575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1492</v>
      </c>
      <c r="O379" s="15" t="s">
        <v>29</v>
      </c>
      <c r="P379" s="30">
        <v>166</v>
      </c>
      <c r="Q379" s="62" t="s">
        <v>1497</v>
      </c>
      <c r="R379" s="63">
        <v>4</v>
      </c>
      <c r="S379" s="80">
        <v>454.5</v>
      </c>
      <c r="T379" s="17">
        <f t="shared" si="10"/>
        <v>1818</v>
      </c>
      <c r="U379" s="17">
        <f t="shared" si="11"/>
        <v>2036.16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4752</v>
      </c>
      <c r="B380" s="23" t="s">
        <v>26</v>
      </c>
      <c r="C380" s="25" t="s">
        <v>2520</v>
      </c>
      <c r="D380" s="25" t="s">
        <v>257</v>
      </c>
      <c r="E380" s="25" t="s">
        <v>563</v>
      </c>
      <c r="F380" s="25" t="s">
        <v>576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1492</v>
      </c>
      <c r="O380" s="15" t="s">
        <v>29</v>
      </c>
      <c r="P380" s="30">
        <v>166</v>
      </c>
      <c r="Q380" s="62" t="s">
        <v>1497</v>
      </c>
      <c r="R380" s="63">
        <v>4</v>
      </c>
      <c r="S380" s="80">
        <v>454.5</v>
      </c>
      <c r="T380" s="17">
        <f t="shared" si="10"/>
        <v>1818</v>
      </c>
      <c r="U380" s="17">
        <f t="shared" si="11"/>
        <v>2036.16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4753</v>
      </c>
      <c r="B381" s="23" t="s">
        <v>26</v>
      </c>
      <c r="C381" s="25" t="s">
        <v>2521</v>
      </c>
      <c r="D381" s="25" t="s">
        <v>577</v>
      </c>
      <c r="E381" s="25" t="s">
        <v>578</v>
      </c>
      <c r="F381" s="25" t="s">
        <v>579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2488</v>
      </c>
      <c r="L381" s="15" t="s">
        <v>1531</v>
      </c>
      <c r="M381" s="15" t="s">
        <v>28</v>
      </c>
      <c r="N381" s="24" t="s">
        <v>1490</v>
      </c>
      <c r="O381" s="15" t="s">
        <v>29</v>
      </c>
      <c r="P381" s="30" t="s">
        <v>2523</v>
      </c>
      <c r="Q381" s="62" t="s">
        <v>1499</v>
      </c>
      <c r="R381" s="63">
        <v>1000</v>
      </c>
      <c r="S381" s="80">
        <v>96.599600000000009</v>
      </c>
      <c r="T381" s="17">
        <f t="shared" si="10"/>
        <v>96599.6</v>
      </c>
      <c r="U381" s="17">
        <f t="shared" si="11"/>
        <v>108191.55200000001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4754</v>
      </c>
      <c r="B382" s="23" t="s">
        <v>26</v>
      </c>
      <c r="C382" s="25" t="s">
        <v>2522</v>
      </c>
      <c r="D382" s="25" t="s">
        <v>577</v>
      </c>
      <c r="E382" s="25" t="s">
        <v>580</v>
      </c>
      <c r="F382" s="25" t="s">
        <v>581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2488</v>
      </c>
      <c r="L382" s="15" t="s">
        <v>1531</v>
      </c>
      <c r="M382" s="15" t="s">
        <v>28</v>
      </c>
      <c r="N382" s="24" t="s">
        <v>1490</v>
      </c>
      <c r="O382" s="15" t="s">
        <v>29</v>
      </c>
      <c r="P382" s="30" t="s">
        <v>2523</v>
      </c>
      <c r="Q382" s="62" t="s">
        <v>1499</v>
      </c>
      <c r="R382" s="63">
        <v>1000</v>
      </c>
      <c r="S382" s="80">
        <v>68.854500000000002</v>
      </c>
      <c r="T382" s="17">
        <f t="shared" si="10"/>
        <v>68854.5</v>
      </c>
      <c r="U382" s="17">
        <f t="shared" si="11"/>
        <v>77117.040000000008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4755</v>
      </c>
      <c r="B383" s="23" t="s">
        <v>26</v>
      </c>
      <c r="C383" s="25" t="s">
        <v>2524</v>
      </c>
      <c r="D383" s="25" t="s">
        <v>582</v>
      </c>
      <c r="E383" s="25" t="s">
        <v>583</v>
      </c>
      <c r="F383" s="25" t="s">
        <v>3082</v>
      </c>
      <c r="G383" s="16" t="s">
        <v>1533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1490</v>
      </c>
      <c r="O383" s="15" t="s">
        <v>29</v>
      </c>
      <c r="P383" s="30">
        <v>796</v>
      </c>
      <c r="Q383" s="62" t="s">
        <v>1495</v>
      </c>
      <c r="R383" s="63">
        <v>6</v>
      </c>
      <c r="S383" s="80">
        <v>33863.589285714283</v>
      </c>
      <c r="T383" s="17">
        <f t="shared" si="10"/>
        <v>203181.53571428568</v>
      </c>
      <c r="U383" s="17">
        <f t="shared" si="11"/>
        <v>227563.31999999998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4756</v>
      </c>
      <c r="B384" s="23" t="s">
        <v>26</v>
      </c>
      <c r="C384" s="25" t="s">
        <v>2525</v>
      </c>
      <c r="D384" s="25" t="s">
        <v>584</v>
      </c>
      <c r="E384" s="28" t="s">
        <v>585</v>
      </c>
      <c r="F384" s="25" t="s">
        <v>3083</v>
      </c>
      <c r="G384" s="16" t="s">
        <v>1533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1490</v>
      </c>
      <c r="O384" s="15" t="s">
        <v>29</v>
      </c>
      <c r="P384" s="30">
        <v>796</v>
      </c>
      <c r="Q384" s="25" t="s">
        <v>1495</v>
      </c>
      <c r="R384" s="55">
        <v>6</v>
      </c>
      <c r="S384" s="22">
        <v>29960</v>
      </c>
      <c r="T384" s="17">
        <f t="shared" si="10"/>
        <v>179760</v>
      </c>
      <c r="U384" s="17">
        <f t="shared" si="11"/>
        <v>201331.20000000001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4757</v>
      </c>
      <c r="B385" s="23" t="s">
        <v>26</v>
      </c>
      <c r="C385" s="25" t="s">
        <v>2526</v>
      </c>
      <c r="D385" s="25" t="s">
        <v>586</v>
      </c>
      <c r="E385" s="28" t="s">
        <v>587</v>
      </c>
      <c r="F385" s="25" t="s">
        <v>588</v>
      </c>
      <c r="G385" s="24" t="s">
        <v>1504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1493</v>
      </c>
      <c r="O385" s="15" t="s">
        <v>29</v>
      </c>
      <c r="P385" s="30">
        <v>796</v>
      </c>
      <c r="Q385" s="25" t="s">
        <v>1495</v>
      </c>
      <c r="R385" s="55">
        <v>21</v>
      </c>
      <c r="S385" s="22">
        <v>120533</v>
      </c>
      <c r="T385" s="17">
        <f t="shared" si="10"/>
        <v>2531193</v>
      </c>
      <c r="U385" s="17">
        <f t="shared" si="11"/>
        <v>2834936.16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 x14ac:dyDescent="0.25">
      <c r="A386" s="53" t="s">
        <v>4758</v>
      </c>
      <c r="B386" s="23" t="s">
        <v>26</v>
      </c>
      <c r="C386" s="25" t="s">
        <v>2526</v>
      </c>
      <c r="D386" s="25" t="s">
        <v>586</v>
      </c>
      <c r="E386" s="28" t="s">
        <v>587</v>
      </c>
      <c r="F386" s="25" t="s">
        <v>589</v>
      </c>
      <c r="G386" s="24" t="s">
        <v>1504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1493</v>
      </c>
      <c r="O386" s="15" t="s">
        <v>29</v>
      </c>
      <c r="P386" s="30">
        <v>796</v>
      </c>
      <c r="Q386" s="25" t="s">
        <v>1495</v>
      </c>
      <c r="R386" s="55">
        <v>3</v>
      </c>
      <c r="S386" s="64">
        <v>166205</v>
      </c>
      <c r="T386" s="17">
        <f t="shared" si="10"/>
        <v>498615</v>
      </c>
      <c r="U386" s="17">
        <f t="shared" si="11"/>
        <v>558448.80000000005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 x14ac:dyDescent="0.25">
      <c r="A387" s="53" t="s">
        <v>4759</v>
      </c>
      <c r="B387" s="23" t="s">
        <v>26</v>
      </c>
      <c r="C387" s="74" t="s">
        <v>2526</v>
      </c>
      <c r="D387" s="25" t="s">
        <v>586</v>
      </c>
      <c r="E387" s="74" t="s">
        <v>587</v>
      </c>
      <c r="F387" s="81" t="s">
        <v>590</v>
      </c>
      <c r="G387" s="24" t="s">
        <v>1504</v>
      </c>
      <c r="H387" s="15">
        <v>0</v>
      </c>
      <c r="I387" s="16">
        <v>471010000</v>
      </c>
      <c r="J387" s="16" t="s">
        <v>46</v>
      </c>
      <c r="K387" s="60" t="s">
        <v>2277</v>
      </c>
      <c r="L387" s="15" t="s">
        <v>1531</v>
      </c>
      <c r="M387" s="15" t="s">
        <v>28</v>
      </c>
      <c r="N387" s="24" t="s">
        <v>1493</v>
      </c>
      <c r="O387" s="15" t="s">
        <v>29</v>
      </c>
      <c r="P387" s="30">
        <v>796</v>
      </c>
      <c r="Q387" s="25" t="s">
        <v>1495</v>
      </c>
      <c r="R387" s="63">
        <v>6</v>
      </c>
      <c r="S387" s="64">
        <v>243546</v>
      </c>
      <c r="T387" s="17">
        <f t="shared" si="10"/>
        <v>1461276</v>
      </c>
      <c r="U387" s="17">
        <f t="shared" si="11"/>
        <v>1636629.12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51" x14ac:dyDescent="0.25">
      <c r="A388" s="53" t="s">
        <v>4760</v>
      </c>
      <c r="B388" s="23" t="s">
        <v>26</v>
      </c>
      <c r="C388" s="74" t="s">
        <v>2526</v>
      </c>
      <c r="D388" s="25" t="s">
        <v>586</v>
      </c>
      <c r="E388" s="74" t="s">
        <v>587</v>
      </c>
      <c r="F388" s="81" t="s">
        <v>591</v>
      </c>
      <c r="G388" s="24" t="s">
        <v>1504</v>
      </c>
      <c r="H388" s="15">
        <v>0</v>
      </c>
      <c r="I388" s="16">
        <v>471010000</v>
      </c>
      <c r="J388" s="16" t="s">
        <v>46</v>
      </c>
      <c r="K388" s="60" t="s">
        <v>2277</v>
      </c>
      <c r="L388" s="15" t="s">
        <v>1531</v>
      </c>
      <c r="M388" s="15" t="s">
        <v>28</v>
      </c>
      <c r="N388" s="24" t="s">
        <v>1493</v>
      </c>
      <c r="O388" s="15" t="s">
        <v>29</v>
      </c>
      <c r="P388" s="30">
        <v>796</v>
      </c>
      <c r="Q388" s="25" t="s">
        <v>1495</v>
      </c>
      <c r="R388" s="63">
        <v>6</v>
      </c>
      <c r="S388" s="64">
        <v>243546</v>
      </c>
      <c r="T388" s="17">
        <f t="shared" si="10"/>
        <v>1461276</v>
      </c>
      <c r="U388" s="17">
        <f t="shared" si="11"/>
        <v>1636629.12</v>
      </c>
      <c r="V388" s="25"/>
      <c r="W388" s="16">
        <v>2015</v>
      </c>
      <c r="X388" s="25"/>
      <c r="Y388" s="56"/>
      <c r="Z388" s="56"/>
      <c r="AA388" s="57"/>
      <c r="AB388" s="57"/>
    </row>
    <row r="389" spans="1:28" ht="63.75" x14ac:dyDescent="0.25">
      <c r="A389" s="53" t="s">
        <v>4761</v>
      </c>
      <c r="B389" s="23" t="s">
        <v>26</v>
      </c>
      <c r="C389" s="74" t="s">
        <v>2527</v>
      </c>
      <c r="D389" s="25" t="s">
        <v>592</v>
      </c>
      <c r="E389" s="74" t="s">
        <v>593</v>
      </c>
      <c r="F389" s="81" t="s">
        <v>594</v>
      </c>
      <c r="G389" s="24" t="s">
        <v>1504</v>
      </c>
      <c r="H389" s="15">
        <v>0</v>
      </c>
      <c r="I389" s="16">
        <v>471010000</v>
      </c>
      <c r="J389" s="16" t="s">
        <v>46</v>
      </c>
      <c r="K389" s="60" t="s">
        <v>2277</v>
      </c>
      <c r="L389" s="15" t="s">
        <v>1531</v>
      </c>
      <c r="M389" s="15" t="s">
        <v>28</v>
      </c>
      <c r="N389" s="24" t="s">
        <v>1490</v>
      </c>
      <c r="O389" s="15" t="s">
        <v>29</v>
      </c>
      <c r="P389" s="30" t="s">
        <v>2279</v>
      </c>
      <c r="Q389" s="25" t="s">
        <v>30</v>
      </c>
      <c r="R389" s="63">
        <v>6000</v>
      </c>
      <c r="S389" s="64">
        <v>150</v>
      </c>
      <c r="T389" s="17">
        <v>0</v>
      </c>
      <c r="U389" s="17">
        <v>0</v>
      </c>
      <c r="V389" s="25"/>
      <c r="W389" s="16">
        <v>2015</v>
      </c>
      <c r="X389" s="208" t="s">
        <v>6435</v>
      </c>
      <c r="Y389" s="56"/>
      <c r="Z389" s="56"/>
      <c r="AA389" s="57"/>
      <c r="AB389" s="57"/>
    </row>
    <row r="390" spans="1:28" s="229" customFormat="1" ht="63.75" x14ac:dyDescent="0.25">
      <c r="A390" s="206" t="s">
        <v>6458</v>
      </c>
      <c r="B390" s="230" t="s">
        <v>26</v>
      </c>
      <c r="C390" s="252" t="s">
        <v>2527</v>
      </c>
      <c r="D390" s="208" t="s">
        <v>592</v>
      </c>
      <c r="E390" s="252" t="s">
        <v>593</v>
      </c>
      <c r="F390" s="268" t="s">
        <v>594</v>
      </c>
      <c r="G390" s="213" t="s">
        <v>1504</v>
      </c>
      <c r="H390" s="225">
        <v>50</v>
      </c>
      <c r="I390" s="211">
        <v>471010000</v>
      </c>
      <c r="J390" s="211" t="s">
        <v>46</v>
      </c>
      <c r="K390" s="212" t="s">
        <v>2342</v>
      </c>
      <c r="L390" s="225" t="s">
        <v>1531</v>
      </c>
      <c r="M390" s="225" t="s">
        <v>28</v>
      </c>
      <c r="N390" s="213" t="s">
        <v>1490</v>
      </c>
      <c r="O390" s="225" t="s">
        <v>3899</v>
      </c>
      <c r="P390" s="226" t="s">
        <v>2279</v>
      </c>
      <c r="Q390" s="208" t="s">
        <v>30</v>
      </c>
      <c r="R390" s="241">
        <v>6000</v>
      </c>
      <c r="S390" s="233">
        <v>150</v>
      </c>
      <c r="T390" s="228">
        <v>0</v>
      </c>
      <c r="U390" s="228">
        <v>0</v>
      </c>
      <c r="V390" s="208" t="s">
        <v>3900</v>
      </c>
      <c r="W390" s="211">
        <v>2015</v>
      </c>
      <c r="X390" s="208" t="s">
        <v>6661</v>
      </c>
      <c r="Y390" s="254"/>
      <c r="Z390" s="254"/>
      <c r="AA390" s="218"/>
      <c r="AB390" s="218"/>
    </row>
    <row r="391" spans="1:28" s="229" customFormat="1" ht="63.75" x14ac:dyDescent="0.25">
      <c r="A391" s="206" t="s">
        <v>6660</v>
      </c>
      <c r="B391" s="230" t="s">
        <v>26</v>
      </c>
      <c r="C391" s="252" t="s">
        <v>2527</v>
      </c>
      <c r="D391" s="208" t="s">
        <v>592</v>
      </c>
      <c r="E391" s="252" t="s">
        <v>593</v>
      </c>
      <c r="F391" s="268" t="s">
        <v>594</v>
      </c>
      <c r="G391" s="213" t="s">
        <v>1504</v>
      </c>
      <c r="H391" s="225">
        <v>0</v>
      </c>
      <c r="I391" s="211">
        <v>471010000</v>
      </c>
      <c r="J391" s="211" t="s">
        <v>46</v>
      </c>
      <c r="K391" s="225" t="s">
        <v>6350</v>
      </c>
      <c r="L391" s="225" t="s">
        <v>1531</v>
      </c>
      <c r="M391" s="225" t="s">
        <v>28</v>
      </c>
      <c r="N391" s="213" t="s">
        <v>1492</v>
      </c>
      <c r="O391" s="225" t="s">
        <v>29</v>
      </c>
      <c r="P391" s="226" t="s">
        <v>2279</v>
      </c>
      <c r="Q391" s="208" t="s">
        <v>30</v>
      </c>
      <c r="R391" s="241">
        <v>6000</v>
      </c>
      <c r="S391" s="233">
        <v>150</v>
      </c>
      <c r="T391" s="228">
        <f t="shared" si="10"/>
        <v>900000</v>
      </c>
      <c r="U391" s="228">
        <f t="shared" si="11"/>
        <v>1008000.0000000001</v>
      </c>
      <c r="V391" s="208"/>
      <c r="W391" s="211">
        <v>2015</v>
      </c>
      <c r="X391" s="208"/>
      <c r="Y391" s="254"/>
      <c r="Z391" s="254"/>
      <c r="AA391" s="218"/>
      <c r="AB391" s="218"/>
    </row>
    <row r="392" spans="1:28" ht="51" x14ac:dyDescent="0.25">
      <c r="A392" s="53" t="s">
        <v>4762</v>
      </c>
      <c r="B392" s="23" t="s">
        <v>26</v>
      </c>
      <c r="C392" s="74" t="s">
        <v>2528</v>
      </c>
      <c r="D392" s="25" t="s">
        <v>595</v>
      </c>
      <c r="E392" s="74" t="s">
        <v>596</v>
      </c>
      <c r="F392" s="81" t="s">
        <v>597</v>
      </c>
      <c r="G392" s="24" t="s">
        <v>1533</v>
      </c>
      <c r="H392" s="15">
        <v>0</v>
      </c>
      <c r="I392" s="16">
        <v>471010000</v>
      </c>
      <c r="J392" s="16" t="s">
        <v>46</v>
      </c>
      <c r="K392" s="60" t="s">
        <v>2488</v>
      </c>
      <c r="L392" s="15" t="s">
        <v>1531</v>
      </c>
      <c r="M392" s="15" t="s">
        <v>28</v>
      </c>
      <c r="N392" s="24" t="s">
        <v>1492</v>
      </c>
      <c r="O392" s="15" t="s">
        <v>29</v>
      </c>
      <c r="P392" s="30" t="s">
        <v>2523</v>
      </c>
      <c r="Q392" s="25" t="s">
        <v>1499</v>
      </c>
      <c r="R392" s="63">
        <v>100</v>
      </c>
      <c r="S392" s="64">
        <v>145</v>
      </c>
      <c r="T392" s="17">
        <f t="shared" si="10"/>
        <v>14500</v>
      </c>
      <c r="U392" s="17">
        <f t="shared" si="11"/>
        <v>16240.000000000002</v>
      </c>
      <c r="V392" s="25"/>
      <c r="W392" s="16">
        <v>2015</v>
      </c>
      <c r="X392" s="25"/>
      <c r="Y392" s="56"/>
      <c r="Z392" s="56"/>
      <c r="AA392" s="57"/>
      <c r="AB392" s="57"/>
    </row>
    <row r="393" spans="1:28" ht="51" x14ac:dyDescent="0.25">
      <c r="A393" s="53" t="s">
        <v>4763</v>
      </c>
      <c r="B393" s="25" t="s">
        <v>26</v>
      </c>
      <c r="C393" s="25" t="s">
        <v>2529</v>
      </c>
      <c r="D393" s="25" t="s">
        <v>595</v>
      </c>
      <c r="E393" s="25" t="s">
        <v>598</v>
      </c>
      <c r="F393" s="25" t="s">
        <v>599</v>
      </c>
      <c r="G393" s="24" t="s">
        <v>1533</v>
      </c>
      <c r="H393" s="15">
        <v>0</v>
      </c>
      <c r="I393" s="16">
        <v>471010000</v>
      </c>
      <c r="J393" s="16" t="s">
        <v>46</v>
      </c>
      <c r="K393" s="25" t="s">
        <v>2488</v>
      </c>
      <c r="L393" s="15" t="s">
        <v>1531</v>
      </c>
      <c r="M393" s="15" t="s">
        <v>28</v>
      </c>
      <c r="N393" s="25" t="s">
        <v>1492</v>
      </c>
      <c r="O393" s="15" t="s">
        <v>29</v>
      </c>
      <c r="P393" s="30" t="s">
        <v>2523</v>
      </c>
      <c r="Q393" s="25" t="s">
        <v>1499</v>
      </c>
      <c r="R393" s="55">
        <v>100</v>
      </c>
      <c r="S393" s="22">
        <v>220</v>
      </c>
      <c r="T393" s="17">
        <f t="shared" si="10"/>
        <v>22000</v>
      </c>
      <c r="U393" s="17">
        <f t="shared" si="11"/>
        <v>24640.000000000004</v>
      </c>
      <c r="V393" s="25"/>
      <c r="W393" s="16">
        <v>2015</v>
      </c>
      <c r="X393" s="25"/>
      <c r="Y393" s="56"/>
      <c r="Z393" s="56"/>
      <c r="AA393" s="57"/>
      <c r="AB393" s="57"/>
    </row>
    <row r="394" spans="1:28" ht="51" x14ac:dyDescent="0.25">
      <c r="A394" s="53" t="s">
        <v>4764</v>
      </c>
      <c r="B394" s="19" t="s">
        <v>26</v>
      </c>
      <c r="C394" s="31" t="s">
        <v>2530</v>
      </c>
      <c r="D394" s="31" t="s">
        <v>595</v>
      </c>
      <c r="E394" s="31" t="s">
        <v>600</v>
      </c>
      <c r="F394" s="71" t="s">
        <v>601</v>
      </c>
      <c r="G394" s="24" t="s">
        <v>1533</v>
      </c>
      <c r="H394" s="15">
        <v>0</v>
      </c>
      <c r="I394" s="16">
        <v>471010000</v>
      </c>
      <c r="J394" s="16" t="s">
        <v>46</v>
      </c>
      <c r="K394" s="16" t="s">
        <v>2488</v>
      </c>
      <c r="L394" s="15" t="s">
        <v>1531</v>
      </c>
      <c r="M394" s="15" t="s">
        <v>28</v>
      </c>
      <c r="N394" s="16" t="s">
        <v>1492</v>
      </c>
      <c r="O394" s="15" t="s">
        <v>29</v>
      </c>
      <c r="P394" s="52" t="s">
        <v>2523</v>
      </c>
      <c r="Q394" s="74" t="s">
        <v>1499</v>
      </c>
      <c r="R394" s="55">
        <v>100</v>
      </c>
      <c r="S394" s="64">
        <v>355</v>
      </c>
      <c r="T394" s="17">
        <f t="shared" si="10"/>
        <v>35500</v>
      </c>
      <c r="U394" s="17">
        <f t="shared" si="11"/>
        <v>39760.000000000007</v>
      </c>
      <c r="V394" s="82"/>
      <c r="W394" s="16">
        <v>2015</v>
      </c>
      <c r="X394" s="83"/>
      <c r="Y394" s="56"/>
      <c r="Z394" s="56"/>
      <c r="AA394" s="57"/>
      <c r="AB394" s="57"/>
    </row>
    <row r="395" spans="1:28" ht="51" x14ac:dyDescent="0.25">
      <c r="A395" s="53" t="s">
        <v>4765</v>
      </c>
      <c r="B395" s="19" t="s">
        <v>26</v>
      </c>
      <c r="C395" s="31" t="s">
        <v>2531</v>
      </c>
      <c r="D395" s="31" t="s">
        <v>602</v>
      </c>
      <c r="E395" s="31" t="s">
        <v>603</v>
      </c>
      <c r="F395" s="71" t="s">
        <v>604</v>
      </c>
      <c r="G395" s="24" t="s">
        <v>1533</v>
      </c>
      <c r="H395" s="15">
        <v>0</v>
      </c>
      <c r="I395" s="16">
        <v>471010000</v>
      </c>
      <c r="J395" s="16" t="s">
        <v>46</v>
      </c>
      <c r="K395" s="16" t="s">
        <v>2286</v>
      </c>
      <c r="L395" s="15" t="s">
        <v>1531</v>
      </c>
      <c r="M395" s="15" t="s">
        <v>28</v>
      </c>
      <c r="N395" s="16" t="s">
        <v>1492</v>
      </c>
      <c r="O395" s="15" t="s">
        <v>29</v>
      </c>
      <c r="P395" s="30">
        <v>796</v>
      </c>
      <c r="Q395" s="74" t="s">
        <v>1495</v>
      </c>
      <c r="R395" s="55">
        <v>50</v>
      </c>
      <c r="S395" s="64">
        <v>850</v>
      </c>
      <c r="T395" s="17">
        <f t="shared" si="10"/>
        <v>42500</v>
      </c>
      <c r="U395" s="17">
        <f t="shared" si="11"/>
        <v>47600.000000000007</v>
      </c>
      <c r="V395" s="82"/>
      <c r="W395" s="16">
        <v>2015</v>
      </c>
      <c r="X395" s="83"/>
      <c r="Y395" s="56"/>
      <c r="Z395" s="56"/>
      <c r="AA395" s="57"/>
      <c r="AB395" s="57"/>
    </row>
    <row r="396" spans="1:28" ht="51" x14ac:dyDescent="0.25">
      <c r="A396" s="53" t="s">
        <v>4766</v>
      </c>
      <c r="B396" s="19" t="s">
        <v>26</v>
      </c>
      <c r="C396" s="31" t="s">
        <v>2532</v>
      </c>
      <c r="D396" s="31" t="s">
        <v>605</v>
      </c>
      <c r="E396" s="31" t="s">
        <v>606</v>
      </c>
      <c r="F396" s="71" t="s">
        <v>607</v>
      </c>
      <c r="G396" s="24" t="s">
        <v>1533</v>
      </c>
      <c r="H396" s="15">
        <v>0</v>
      </c>
      <c r="I396" s="16">
        <v>471010000</v>
      </c>
      <c r="J396" s="16" t="s">
        <v>46</v>
      </c>
      <c r="K396" s="16" t="s">
        <v>2286</v>
      </c>
      <c r="L396" s="15" t="s">
        <v>1531</v>
      </c>
      <c r="M396" s="15" t="s">
        <v>28</v>
      </c>
      <c r="N396" s="16" t="s">
        <v>1492</v>
      </c>
      <c r="O396" s="15" t="s">
        <v>29</v>
      </c>
      <c r="P396" s="30">
        <v>796</v>
      </c>
      <c r="Q396" s="74" t="s">
        <v>1495</v>
      </c>
      <c r="R396" s="55">
        <v>84</v>
      </c>
      <c r="S396" s="64">
        <v>870</v>
      </c>
      <c r="T396" s="17">
        <f t="shared" si="10"/>
        <v>73080</v>
      </c>
      <c r="U396" s="17">
        <f t="shared" si="11"/>
        <v>81849.600000000006</v>
      </c>
      <c r="V396" s="82"/>
      <c r="W396" s="16">
        <v>2015</v>
      </c>
      <c r="X396" s="83"/>
      <c r="Y396" s="56"/>
      <c r="Z396" s="56"/>
      <c r="AA396" s="57"/>
      <c r="AB396" s="57"/>
    </row>
    <row r="397" spans="1:28" ht="51" x14ac:dyDescent="0.25">
      <c r="A397" s="53" t="s">
        <v>4767</v>
      </c>
      <c r="B397" s="19" t="s">
        <v>26</v>
      </c>
      <c r="C397" s="31" t="s">
        <v>2533</v>
      </c>
      <c r="D397" s="31" t="s">
        <v>605</v>
      </c>
      <c r="E397" s="31" t="s">
        <v>608</v>
      </c>
      <c r="F397" s="18" t="s">
        <v>609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2286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30">
        <v>796</v>
      </c>
      <c r="Q397" s="74" t="s">
        <v>1495</v>
      </c>
      <c r="R397" s="63">
        <v>84</v>
      </c>
      <c r="S397" s="64">
        <v>870</v>
      </c>
      <c r="T397" s="17">
        <f t="shared" si="10"/>
        <v>73080</v>
      </c>
      <c r="U397" s="17">
        <f t="shared" si="11"/>
        <v>81849.600000000006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51" x14ac:dyDescent="0.25">
      <c r="A398" s="53" t="s">
        <v>4768</v>
      </c>
      <c r="B398" s="19" t="s">
        <v>26</v>
      </c>
      <c r="C398" s="31" t="s">
        <v>2534</v>
      </c>
      <c r="D398" s="31" t="s">
        <v>610</v>
      </c>
      <c r="E398" s="31" t="s">
        <v>611</v>
      </c>
      <c r="F398" s="18" t="s">
        <v>612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2286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74" t="s">
        <v>1495</v>
      </c>
      <c r="R398" s="63">
        <v>144</v>
      </c>
      <c r="S398" s="64">
        <v>250</v>
      </c>
      <c r="T398" s="17">
        <f t="shared" si="10"/>
        <v>36000</v>
      </c>
      <c r="U398" s="17">
        <f t="shared" si="11"/>
        <v>40320.000000000007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4769</v>
      </c>
      <c r="B399" s="19" t="s">
        <v>26</v>
      </c>
      <c r="C399" s="31" t="s">
        <v>2535</v>
      </c>
      <c r="D399" s="31" t="s">
        <v>613</v>
      </c>
      <c r="E399" s="31" t="s">
        <v>614</v>
      </c>
      <c r="F399" s="18" t="s">
        <v>615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2277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>
        <v>796</v>
      </c>
      <c r="Q399" s="74" t="s">
        <v>1495</v>
      </c>
      <c r="R399" s="63">
        <v>12</v>
      </c>
      <c r="S399" s="64">
        <v>680</v>
      </c>
      <c r="T399" s="17">
        <f t="shared" si="10"/>
        <v>8160</v>
      </c>
      <c r="U399" s="17">
        <f t="shared" si="11"/>
        <v>9139.2000000000007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76.5" x14ac:dyDescent="0.25">
      <c r="A400" s="53" t="s">
        <v>4770</v>
      </c>
      <c r="B400" s="19" t="s">
        <v>26</v>
      </c>
      <c r="C400" s="31" t="s">
        <v>2536</v>
      </c>
      <c r="D400" s="31" t="s">
        <v>616</v>
      </c>
      <c r="E400" s="31" t="s">
        <v>617</v>
      </c>
      <c r="F400" s="18" t="s">
        <v>618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2286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74" t="s">
        <v>1495</v>
      </c>
      <c r="R400" s="63">
        <v>288</v>
      </c>
      <c r="S400" s="64">
        <v>1160</v>
      </c>
      <c r="T400" s="17">
        <f t="shared" si="10"/>
        <v>334080</v>
      </c>
      <c r="U400" s="17">
        <f t="shared" si="11"/>
        <v>374169.60000000003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4771</v>
      </c>
      <c r="B401" s="19" t="s">
        <v>26</v>
      </c>
      <c r="C401" s="31" t="s">
        <v>2537</v>
      </c>
      <c r="D401" s="31" t="s">
        <v>619</v>
      </c>
      <c r="E401" s="31" t="s">
        <v>620</v>
      </c>
      <c r="F401" s="74" t="s">
        <v>621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2277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84" t="s">
        <v>1495</v>
      </c>
      <c r="R401" s="63">
        <v>72</v>
      </c>
      <c r="S401" s="33">
        <v>997.96</v>
      </c>
      <c r="T401" s="17">
        <f t="shared" si="10"/>
        <v>71853.119999999995</v>
      </c>
      <c r="U401" s="17">
        <f t="shared" si="11"/>
        <v>80475.494399999996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4772</v>
      </c>
      <c r="B402" s="19" t="s">
        <v>26</v>
      </c>
      <c r="C402" s="31" t="s">
        <v>2538</v>
      </c>
      <c r="D402" s="31" t="s">
        <v>622</v>
      </c>
      <c r="E402" s="31" t="s">
        <v>623</v>
      </c>
      <c r="F402" s="18" t="s">
        <v>624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2342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>
        <v>796</v>
      </c>
      <c r="Q402" s="74" t="s">
        <v>1495</v>
      </c>
      <c r="R402" s="63">
        <v>48</v>
      </c>
      <c r="S402" s="64">
        <v>2400</v>
      </c>
      <c r="T402" s="17">
        <f t="shared" si="10"/>
        <v>115200</v>
      </c>
      <c r="U402" s="17">
        <f t="shared" si="11"/>
        <v>129024.00000000001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4773</v>
      </c>
      <c r="B403" s="19" t="s">
        <v>26</v>
      </c>
      <c r="C403" s="31" t="s">
        <v>2539</v>
      </c>
      <c r="D403" s="31" t="s">
        <v>625</v>
      </c>
      <c r="E403" s="31" t="s">
        <v>626</v>
      </c>
      <c r="F403" s="74" t="s">
        <v>627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2342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74" t="s">
        <v>1495</v>
      </c>
      <c r="R403" s="63">
        <v>72</v>
      </c>
      <c r="S403" s="64">
        <v>560</v>
      </c>
      <c r="T403" s="17">
        <f t="shared" si="10"/>
        <v>40320</v>
      </c>
      <c r="U403" s="17">
        <f t="shared" si="11"/>
        <v>45158.400000000001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4774</v>
      </c>
      <c r="B404" s="19" t="s">
        <v>26</v>
      </c>
      <c r="C404" s="31" t="s">
        <v>2540</v>
      </c>
      <c r="D404" s="31" t="s">
        <v>628</v>
      </c>
      <c r="E404" s="31" t="s">
        <v>629</v>
      </c>
      <c r="F404" s="74" t="s">
        <v>630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2488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>
        <v>796</v>
      </c>
      <c r="Q404" s="74" t="s">
        <v>1495</v>
      </c>
      <c r="R404" s="63">
        <v>8</v>
      </c>
      <c r="S404" s="64">
        <v>2780</v>
      </c>
      <c r="T404" s="17">
        <f t="shared" si="10"/>
        <v>22240</v>
      </c>
      <c r="U404" s="17">
        <f t="shared" si="11"/>
        <v>24908.800000000003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4775</v>
      </c>
      <c r="B405" s="19" t="s">
        <v>26</v>
      </c>
      <c r="C405" s="31" t="s">
        <v>2541</v>
      </c>
      <c r="D405" s="31" t="s">
        <v>631</v>
      </c>
      <c r="E405" s="31" t="s">
        <v>632</v>
      </c>
      <c r="F405" s="18" t="s">
        <v>3084</v>
      </c>
      <c r="G405" s="24" t="s">
        <v>1533</v>
      </c>
      <c r="H405" s="15">
        <v>0</v>
      </c>
      <c r="I405" s="16">
        <v>471010000</v>
      </c>
      <c r="J405" s="16" t="s">
        <v>46</v>
      </c>
      <c r="K405" s="16" t="s">
        <v>2277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30" t="s">
        <v>4404</v>
      </c>
      <c r="Q405" s="74" t="s">
        <v>4403</v>
      </c>
      <c r="R405" s="63">
        <v>50</v>
      </c>
      <c r="S405" s="33">
        <v>2159.11</v>
      </c>
      <c r="T405" s="17">
        <f t="shared" si="10"/>
        <v>107955.5</v>
      </c>
      <c r="U405" s="17">
        <f t="shared" si="11"/>
        <v>120910.16000000002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4776</v>
      </c>
      <c r="B406" s="19" t="s">
        <v>26</v>
      </c>
      <c r="C406" s="31" t="s">
        <v>2542</v>
      </c>
      <c r="D406" s="31" t="s">
        <v>633</v>
      </c>
      <c r="E406" s="31" t="s">
        <v>634</v>
      </c>
      <c r="F406" s="18" t="s">
        <v>635</v>
      </c>
      <c r="G406" s="24" t="s">
        <v>1533</v>
      </c>
      <c r="H406" s="15">
        <v>0</v>
      </c>
      <c r="I406" s="16">
        <v>471010000</v>
      </c>
      <c r="J406" s="16" t="s">
        <v>46</v>
      </c>
      <c r="K406" s="16" t="s">
        <v>2488</v>
      </c>
      <c r="L406" s="15" t="s">
        <v>1531</v>
      </c>
      <c r="M406" s="15" t="s">
        <v>28</v>
      </c>
      <c r="N406" s="16" t="s">
        <v>1492</v>
      </c>
      <c r="O406" s="15" t="s">
        <v>29</v>
      </c>
      <c r="P406" s="30">
        <v>796</v>
      </c>
      <c r="Q406" s="74" t="s">
        <v>1495</v>
      </c>
      <c r="R406" s="63">
        <v>72</v>
      </c>
      <c r="S406" s="64">
        <v>1014.71</v>
      </c>
      <c r="T406" s="17">
        <f t="shared" si="10"/>
        <v>73059.12</v>
      </c>
      <c r="U406" s="17">
        <f t="shared" si="11"/>
        <v>81826.214399999997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4777</v>
      </c>
      <c r="B407" s="19" t="s">
        <v>26</v>
      </c>
      <c r="C407" s="31" t="s">
        <v>6274</v>
      </c>
      <c r="D407" s="31" t="s">
        <v>636</v>
      </c>
      <c r="E407" s="31" t="s">
        <v>6273</v>
      </c>
      <c r="F407" s="18" t="s">
        <v>3085</v>
      </c>
      <c r="G407" s="24" t="s">
        <v>1533</v>
      </c>
      <c r="H407" s="15">
        <v>0</v>
      </c>
      <c r="I407" s="16">
        <v>471010000</v>
      </c>
      <c r="J407" s="16" t="s">
        <v>46</v>
      </c>
      <c r="K407" s="16" t="s">
        <v>2277</v>
      </c>
      <c r="L407" s="15" t="s">
        <v>1531</v>
      </c>
      <c r="M407" s="15" t="s">
        <v>28</v>
      </c>
      <c r="N407" s="16" t="s">
        <v>1492</v>
      </c>
      <c r="O407" s="15" t="s">
        <v>29</v>
      </c>
      <c r="P407" s="30">
        <v>796</v>
      </c>
      <c r="Q407" s="74" t="s">
        <v>1495</v>
      </c>
      <c r="R407" s="63">
        <v>144</v>
      </c>
      <c r="S407" s="64">
        <v>620.99</v>
      </c>
      <c r="T407" s="17">
        <f t="shared" si="10"/>
        <v>89422.56</v>
      </c>
      <c r="U407" s="17">
        <f t="shared" si="11"/>
        <v>100153.2672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4778</v>
      </c>
      <c r="B408" s="19" t="s">
        <v>26</v>
      </c>
      <c r="C408" s="31" t="s">
        <v>2543</v>
      </c>
      <c r="D408" s="31" t="s">
        <v>637</v>
      </c>
      <c r="E408" s="31" t="s">
        <v>638</v>
      </c>
      <c r="F408" s="18" t="s">
        <v>639</v>
      </c>
      <c r="G408" s="16" t="s">
        <v>33</v>
      </c>
      <c r="H408" s="15">
        <v>0</v>
      </c>
      <c r="I408" s="16">
        <v>471010000</v>
      </c>
      <c r="J408" s="16" t="s">
        <v>46</v>
      </c>
      <c r="K408" s="16" t="s">
        <v>2277</v>
      </c>
      <c r="L408" s="15" t="s">
        <v>1531</v>
      </c>
      <c r="M408" s="15" t="s">
        <v>28</v>
      </c>
      <c r="N408" s="16" t="s">
        <v>1494</v>
      </c>
      <c r="O408" s="15" t="s">
        <v>29</v>
      </c>
      <c r="P408" s="52" t="s">
        <v>2545</v>
      </c>
      <c r="Q408" s="74" t="s">
        <v>1500</v>
      </c>
      <c r="R408" s="63">
        <v>127200</v>
      </c>
      <c r="S408" s="85">
        <v>195</v>
      </c>
      <c r="T408" s="17">
        <v>0</v>
      </c>
      <c r="U408" s="17">
        <v>0</v>
      </c>
      <c r="V408" s="18"/>
      <c r="W408" s="16">
        <v>2015</v>
      </c>
      <c r="X408" s="201" t="s">
        <v>6411</v>
      </c>
      <c r="Y408" s="56"/>
      <c r="Z408" s="56"/>
      <c r="AA408" s="57"/>
      <c r="AB408" s="57"/>
    </row>
    <row r="409" spans="1:28" s="229" customFormat="1" ht="51" x14ac:dyDescent="0.25">
      <c r="A409" s="206" t="s">
        <v>6412</v>
      </c>
      <c r="B409" s="242" t="s">
        <v>26</v>
      </c>
      <c r="C409" s="209" t="s">
        <v>2543</v>
      </c>
      <c r="D409" s="209" t="s">
        <v>637</v>
      </c>
      <c r="E409" s="209" t="s">
        <v>638</v>
      </c>
      <c r="F409" s="201" t="s">
        <v>639</v>
      </c>
      <c r="G409" s="211" t="s">
        <v>33</v>
      </c>
      <c r="H409" s="225">
        <v>0</v>
      </c>
      <c r="I409" s="211">
        <v>471010000</v>
      </c>
      <c r="J409" s="211" t="s">
        <v>46</v>
      </c>
      <c r="K409" s="211" t="s">
        <v>2277</v>
      </c>
      <c r="L409" s="225" t="s">
        <v>1531</v>
      </c>
      <c r="M409" s="225" t="s">
        <v>28</v>
      </c>
      <c r="N409" s="211" t="s">
        <v>1494</v>
      </c>
      <c r="O409" s="225" t="s">
        <v>3899</v>
      </c>
      <c r="P409" s="238" t="s">
        <v>2545</v>
      </c>
      <c r="Q409" s="252" t="s">
        <v>1500</v>
      </c>
      <c r="R409" s="241">
        <v>127200</v>
      </c>
      <c r="S409" s="255">
        <v>195</v>
      </c>
      <c r="T409" s="228">
        <f t="shared" ref="T409" si="12">R409*S409</f>
        <v>24804000</v>
      </c>
      <c r="U409" s="228">
        <f t="shared" ref="U409" si="13">T409*1.12</f>
        <v>27780480.000000004</v>
      </c>
      <c r="V409" s="201" t="s">
        <v>3900</v>
      </c>
      <c r="W409" s="211">
        <v>2015</v>
      </c>
      <c r="X409" s="201"/>
      <c r="Y409" s="254"/>
      <c r="Z409" s="254"/>
      <c r="AA409" s="218"/>
      <c r="AB409" s="218"/>
    </row>
    <row r="410" spans="1:28" ht="51" x14ac:dyDescent="0.25">
      <c r="A410" s="53" t="s">
        <v>4779</v>
      </c>
      <c r="B410" s="19" t="s">
        <v>26</v>
      </c>
      <c r="C410" s="31" t="s">
        <v>2544</v>
      </c>
      <c r="D410" s="31" t="s">
        <v>640</v>
      </c>
      <c r="E410" s="31" t="s">
        <v>641</v>
      </c>
      <c r="F410" s="18" t="s">
        <v>642</v>
      </c>
      <c r="G410" s="16" t="s">
        <v>1504</v>
      </c>
      <c r="H410" s="15">
        <v>0</v>
      </c>
      <c r="I410" s="16">
        <v>471010000</v>
      </c>
      <c r="J410" s="16" t="s">
        <v>46</v>
      </c>
      <c r="K410" s="16" t="s">
        <v>2342</v>
      </c>
      <c r="L410" s="15" t="s">
        <v>1531</v>
      </c>
      <c r="M410" s="15" t="s">
        <v>28</v>
      </c>
      <c r="N410" s="16" t="s">
        <v>1490</v>
      </c>
      <c r="O410" s="15" t="s">
        <v>29</v>
      </c>
      <c r="P410" s="52" t="s">
        <v>2282</v>
      </c>
      <c r="Q410" s="74" t="s">
        <v>1495</v>
      </c>
      <c r="R410" s="63">
        <v>14</v>
      </c>
      <c r="S410" s="85">
        <v>130005</v>
      </c>
      <c r="T410" s="17">
        <f t="shared" si="10"/>
        <v>1820070</v>
      </c>
      <c r="U410" s="17">
        <f t="shared" si="11"/>
        <v>2038478.4000000001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4780</v>
      </c>
      <c r="B411" s="19" t="s">
        <v>26</v>
      </c>
      <c r="C411" s="31" t="s">
        <v>2546</v>
      </c>
      <c r="D411" s="31" t="s">
        <v>622</v>
      </c>
      <c r="E411" s="31" t="s">
        <v>643</v>
      </c>
      <c r="F411" s="18" t="s">
        <v>644</v>
      </c>
      <c r="G411" s="16" t="s">
        <v>1533</v>
      </c>
      <c r="H411" s="15">
        <v>0</v>
      </c>
      <c r="I411" s="16">
        <v>471010000</v>
      </c>
      <c r="J411" s="16" t="s">
        <v>46</v>
      </c>
      <c r="K411" s="16" t="s">
        <v>2342</v>
      </c>
      <c r="L411" s="15" t="s">
        <v>1531</v>
      </c>
      <c r="M411" s="15" t="s">
        <v>28</v>
      </c>
      <c r="N411" s="16" t="s">
        <v>1492</v>
      </c>
      <c r="O411" s="15" t="s">
        <v>29</v>
      </c>
      <c r="P411" s="52" t="s">
        <v>2282</v>
      </c>
      <c r="Q411" s="74" t="s">
        <v>1495</v>
      </c>
      <c r="R411" s="63">
        <v>6</v>
      </c>
      <c r="S411" s="85">
        <v>3152.6694000000002</v>
      </c>
      <c r="T411" s="17">
        <f t="shared" si="10"/>
        <v>18916.0164</v>
      </c>
      <c r="U411" s="17">
        <f t="shared" si="11"/>
        <v>21185.938368000003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4781</v>
      </c>
      <c r="B412" s="19" t="s">
        <v>26</v>
      </c>
      <c r="C412" s="31" t="s">
        <v>2547</v>
      </c>
      <c r="D412" s="31" t="s">
        <v>645</v>
      </c>
      <c r="E412" s="31" t="s">
        <v>646</v>
      </c>
      <c r="F412" s="18" t="s">
        <v>647</v>
      </c>
      <c r="G412" s="16" t="s">
        <v>1533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1492</v>
      </c>
      <c r="O412" s="15" t="s">
        <v>29</v>
      </c>
      <c r="P412" s="52" t="s">
        <v>2282</v>
      </c>
      <c r="Q412" s="74" t="s">
        <v>1495</v>
      </c>
      <c r="R412" s="63">
        <v>6</v>
      </c>
      <c r="S412" s="85">
        <v>5254.77</v>
      </c>
      <c r="T412" s="17">
        <f t="shared" si="10"/>
        <v>31528.620000000003</v>
      </c>
      <c r="U412" s="17">
        <f t="shared" si="11"/>
        <v>35312.054400000008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4782</v>
      </c>
      <c r="B413" s="19" t="s">
        <v>26</v>
      </c>
      <c r="C413" s="31" t="s">
        <v>2548</v>
      </c>
      <c r="D413" s="31" t="s">
        <v>648</v>
      </c>
      <c r="E413" s="31" t="s">
        <v>649</v>
      </c>
      <c r="F413" s="18" t="s">
        <v>650</v>
      </c>
      <c r="G413" s="16" t="s">
        <v>1533</v>
      </c>
      <c r="H413" s="15">
        <v>0</v>
      </c>
      <c r="I413" s="16">
        <v>471010000</v>
      </c>
      <c r="J413" s="16" t="s">
        <v>46</v>
      </c>
      <c r="K413" s="16" t="s">
        <v>2342</v>
      </c>
      <c r="L413" s="15" t="s">
        <v>1531</v>
      </c>
      <c r="M413" s="15" t="s">
        <v>28</v>
      </c>
      <c r="N413" s="16" t="s">
        <v>1492</v>
      </c>
      <c r="O413" s="15" t="s">
        <v>29</v>
      </c>
      <c r="P413" s="52" t="s">
        <v>2282</v>
      </c>
      <c r="Q413" s="74" t="s">
        <v>1495</v>
      </c>
      <c r="R413" s="63">
        <v>6</v>
      </c>
      <c r="S413" s="85">
        <v>5254.77</v>
      </c>
      <c r="T413" s="17">
        <f t="shared" si="10"/>
        <v>31528.620000000003</v>
      </c>
      <c r="U413" s="17">
        <f t="shared" si="11"/>
        <v>35312.054400000008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4783</v>
      </c>
      <c r="B414" s="19" t="s">
        <v>26</v>
      </c>
      <c r="C414" s="31" t="s">
        <v>2549</v>
      </c>
      <c r="D414" s="31" t="s">
        <v>628</v>
      </c>
      <c r="E414" s="31" t="s">
        <v>651</v>
      </c>
      <c r="F414" s="18" t="s">
        <v>652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2342</v>
      </c>
      <c r="L414" s="15" t="s">
        <v>1531</v>
      </c>
      <c r="M414" s="15" t="s">
        <v>28</v>
      </c>
      <c r="N414" s="16" t="s">
        <v>1492</v>
      </c>
      <c r="O414" s="15" t="s">
        <v>29</v>
      </c>
      <c r="P414" s="52" t="s">
        <v>2282</v>
      </c>
      <c r="Q414" s="74" t="s">
        <v>1495</v>
      </c>
      <c r="R414" s="63">
        <v>6</v>
      </c>
      <c r="S414" s="33">
        <v>5254.77</v>
      </c>
      <c r="T414" s="17">
        <f t="shared" si="10"/>
        <v>31528.620000000003</v>
      </c>
      <c r="U414" s="17">
        <f t="shared" si="11"/>
        <v>35312.054400000008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4784</v>
      </c>
      <c r="B415" s="19" t="s">
        <v>26</v>
      </c>
      <c r="C415" s="31" t="s">
        <v>2550</v>
      </c>
      <c r="D415" s="31" t="s">
        <v>653</v>
      </c>
      <c r="E415" s="31" t="s">
        <v>654</v>
      </c>
      <c r="F415" s="18" t="s">
        <v>655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2342</v>
      </c>
      <c r="L415" s="15" t="s">
        <v>1531</v>
      </c>
      <c r="M415" s="15" t="s">
        <v>28</v>
      </c>
      <c r="N415" s="16" t="s">
        <v>1492</v>
      </c>
      <c r="O415" s="15" t="s">
        <v>29</v>
      </c>
      <c r="P415" s="52" t="s">
        <v>2558</v>
      </c>
      <c r="Q415" s="74" t="s">
        <v>1501</v>
      </c>
      <c r="R415" s="63">
        <v>6</v>
      </c>
      <c r="S415" s="33">
        <v>2188</v>
      </c>
      <c r="T415" s="17">
        <f t="shared" si="10"/>
        <v>13128</v>
      </c>
      <c r="U415" s="17">
        <f t="shared" si="11"/>
        <v>14703.36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4785</v>
      </c>
      <c r="B416" s="19" t="s">
        <v>26</v>
      </c>
      <c r="C416" s="31" t="s">
        <v>2551</v>
      </c>
      <c r="D416" s="31" t="s">
        <v>656</v>
      </c>
      <c r="E416" s="31" t="s">
        <v>657</v>
      </c>
      <c r="F416" s="18" t="s">
        <v>3086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2488</v>
      </c>
      <c r="L416" s="15" t="s">
        <v>1531</v>
      </c>
      <c r="M416" s="15" t="s">
        <v>28</v>
      </c>
      <c r="N416" s="16" t="s">
        <v>1490</v>
      </c>
      <c r="O416" s="15" t="s">
        <v>29</v>
      </c>
      <c r="P416" s="52" t="s">
        <v>2282</v>
      </c>
      <c r="Q416" s="74" t="s">
        <v>1495</v>
      </c>
      <c r="R416" s="63">
        <v>6</v>
      </c>
      <c r="S416" s="64">
        <v>37555</v>
      </c>
      <c r="T416" s="17">
        <f t="shared" si="10"/>
        <v>225330</v>
      </c>
      <c r="U416" s="17">
        <f t="shared" si="11"/>
        <v>252369.60000000003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63.75" x14ac:dyDescent="0.25">
      <c r="A417" s="53" t="s">
        <v>4786</v>
      </c>
      <c r="B417" s="19" t="s">
        <v>26</v>
      </c>
      <c r="C417" s="31" t="s">
        <v>2552</v>
      </c>
      <c r="D417" s="31" t="s">
        <v>658</v>
      </c>
      <c r="E417" s="31" t="s">
        <v>659</v>
      </c>
      <c r="F417" s="18" t="s">
        <v>660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2277</v>
      </c>
      <c r="L417" s="15" t="s">
        <v>1531</v>
      </c>
      <c r="M417" s="15" t="s">
        <v>28</v>
      </c>
      <c r="N417" s="16" t="s">
        <v>1490</v>
      </c>
      <c r="O417" s="15" t="s">
        <v>29</v>
      </c>
      <c r="P417" s="52" t="s">
        <v>2282</v>
      </c>
      <c r="Q417" s="74" t="s">
        <v>1495</v>
      </c>
      <c r="R417" s="63">
        <v>7</v>
      </c>
      <c r="S417" s="33">
        <v>14286</v>
      </c>
      <c r="T417" s="17">
        <v>0</v>
      </c>
      <c r="U417" s="17">
        <v>0</v>
      </c>
      <c r="V417" s="18"/>
      <c r="W417" s="16">
        <v>2015</v>
      </c>
      <c r="X417" s="18" t="s">
        <v>6536</v>
      </c>
      <c r="Y417" s="56"/>
      <c r="Z417" s="56"/>
      <c r="AA417" s="57"/>
      <c r="AB417" s="57"/>
    </row>
    <row r="418" spans="1:28" ht="51" x14ac:dyDescent="0.25">
      <c r="A418" s="53" t="s">
        <v>4787</v>
      </c>
      <c r="B418" s="19" t="s">
        <v>26</v>
      </c>
      <c r="C418" s="31" t="s">
        <v>2553</v>
      </c>
      <c r="D418" s="31" t="s">
        <v>661</v>
      </c>
      <c r="E418" s="31" t="s">
        <v>662</v>
      </c>
      <c r="F418" s="18" t="s">
        <v>3087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2342</v>
      </c>
      <c r="L418" s="15" t="s">
        <v>1531</v>
      </c>
      <c r="M418" s="15" t="s">
        <v>28</v>
      </c>
      <c r="N418" s="16" t="s">
        <v>1492</v>
      </c>
      <c r="O418" s="15" t="s">
        <v>29</v>
      </c>
      <c r="P418" s="52" t="s">
        <v>2282</v>
      </c>
      <c r="Q418" s="74" t="s">
        <v>1495</v>
      </c>
      <c r="R418" s="63">
        <v>6</v>
      </c>
      <c r="S418" s="32">
        <v>17857</v>
      </c>
      <c r="T418" s="17">
        <f t="shared" si="10"/>
        <v>107142</v>
      </c>
      <c r="U418" s="17">
        <f t="shared" si="11"/>
        <v>119999.04000000001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4788</v>
      </c>
      <c r="B419" s="19" t="s">
        <v>26</v>
      </c>
      <c r="C419" s="31" t="s">
        <v>2554</v>
      </c>
      <c r="D419" s="31" t="s">
        <v>663</v>
      </c>
      <c r="E419" s="31" t="s">
        <v>664</v>
      </c>
      <c r="F419" s="18" t="s">
        <v>3092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2277</v>
      </c>
      <c r="L419" s="15" t="s">
        <v>1531</v>
      </c>
      <c r="M419" s="15" t="s">
        <v>28</v>
      </c>
      <c r="N419" s="16" t="s">
        <v>1490</v>
      </c>
      <c r="O419" s="15" t="s">
        <v>29</v>
      </c>
      <c r="P419" s="52" t="s">
        <v>2282</v>
      </c>
      <c r="Q419" s="74" t="s">
        <v>1495</v>
      </c>
      <c r="R419" s="63">
        <v>6</v>
      </c>
      <c r="S419" s="33">
        <v>4489.72</v>
      </c>
      <c r="T419" s="17">
        <f t="shared" si="10"/>
        <v>26938.32</v>
      </c>
      <c r="U419" s="17">
        <f t="shared" si="11"/>
        <v>30170.918400000002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4789</v>
      </c>
      <c r="B420" s="19" t="s">
        <v>26</v>
      </c>
      <c r="C420" s="31" t="s">
        <v>2555</v>
      </c>
      <c r="D420" s="31" t="s">
        <v>665</v>
      </c>
      <c r="E420" s="31" t="s">
        <v>665</v>
      </c>
      <c r="F420" s="18" t="s">
        <v>3091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2277</v>
      </c>
      <c r="L420" s="15" t="s">
        <v>1531</v>
      </c>
      <c r="M420" s="15" t="s">
        <v>28</v>
      </c>
      <c r="N420" s="16" t="s">
        <v>1490</v>
      </c>
      <c r="O420" s="15" t="s">
        <v>29</v>
      </c>
      <c r="P420" s="52" t="s">
        <v>2282</v>
      </c>
      <c r="Q420" s="74" t="s">
        <v>1495</v>
      </c>
      <c r="R420" s="63">
        <v>6</v>
      </c>
      <c r="S420" s="64">
        <v>11463.980000000001</v>
      </c>
      <c r="T420" s="17">
        <f t="shared" ref="T420:T485" si="14">R420*S420</f>
        <v>68783.88</v>
      </c>
      <c r="U420" s="17">
        <f t="shared" ref="U420:U485" si="15">T420*1.12</f>
        <v>77037.945600000006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4790</v>
      </c>
      <c r="B421" s="19" t="s">
        <v>26</v>
      </c>
      <c r="C421" s="31" t="s">
        <v>2556</v>
      </c>
      <c r="D421" s="31" t="s">
        <v>666</v>
      </c>
      <c r="E421" s="31" t="s">
        <v>666</v>
      </c>
      <c r="F421" s="18" t="s">
        <v>667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2488</v>
      </c>
      <c r="L421" s="15" t="s">
        <v>1531</v>
      </c>
      <c r="M421" s="15" t="s">
        <v>28</v>
      </c>
      <c r="N421" s="16" t="s">
        <v>1492</v>
      </c>
      <c r="O421" s="15" t="s">
        <v>29</v>
      </c>
      <c r="P421" s="52" t="s">
        <v>2282</v>
      </c>
      <c r="Q421" s="74" t="s">
        <v>1495</v>
      </c>
      <c r="R421" s="63">
        <v>144</v>
      </c>
      <c r="S421" s="64">
        <v>639.86</v>
      </c>
      <c r="T421" s="17">
        <f t="shared" si="14"/>
        <v>92139.839999999997</v>
      </c>
      <c r="U421" s="17">
        <f t="shared" si="15"/>
        <v>103196.6208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4791</v>
      </c>
      <c r="B422" s="19" t="s">
        <v>26</v>
      </c>
      <c r="C422" s="31" t="s">
        <v>2557</v>
      </c>
      <c r="D422" s="31" t="s">
        <v>668</v>
      </c>
      <c r="E422" s="31" t="s">
        <v>669</v>
      </c>
      <c r="F422" s="18" t="s">
        <v>670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2277</v>
      </c>
      <c r="L422" s="15" t="s">
        <v>1531</v>
      </c>
      <c r="M422" s="15" t="s">
        <v>28</v>
      </c>
      <c r="N422" s="16" t="s">
        <v>1490</v>
      </c>
      <c r="O422" s="15" t="s">
        <v>29</v>
      </c>
      <c r="P422" s="52" t="s">
        <v>2282</v>
      </c>
      <c r="Q422" s="74" t="s">
        <v>1495</v>
      </c>
      <c r="R422" s="63">
        <v>3</v>
      </c>
      <c r="S422" s="64">
        <v>21293</v>
      </c>
      <c r="T422" s="17">
        <f t="shared" si="14"/>
        <v>63879</v>
      </c>
      <c r="U422" s="17">
        <f t="shared" si="15"/>
        <v>71544.48000000001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4792</v>
      </c>
      <c r="B423" s="19" t="s">
        <v>26</v>
      </c>
      <c r="C423" s="31" t="s">
        <v>2559</v>
      </c>
      <c r="D423" s="31" t="s">
        <v>671</v>
      </c>
      <c r="E423" s="31" t="s">
        <v>672</v>
      </c>
      <c r="F423" s="18" t="s">
        <v>3088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2488</v>
      </c>
      <c r="L423" s="15" t="s">
        <v>1531</v>
      </c>
      <c r="M423" s="15" t="s">
        <v>28</v>
      </c>
      <c r="N423" s="16" t="s">
        <v>1491</v>
      </c>
      <c r="O423" s="15" t="s">
        <v>29</v>
      </c>
      <c r="P423" s="52" t="s">
        <v>2282</v>
      </c>
      <c r="Q423" s="74" t="s">
        <v>1495</v>
      </c>
      <c r="R423" s="63">
        <v>12</v>
      </c>
      <c r="S423" s="33">
        <v>5724.9922000000006</v>
      </c>
      <c r="T423" s="17">
        <f t="shared" si="14"/>
        <v>68699.906400000007</v>
      </c>
      <c r="U423" s="17">
        <f t="shared" si="15"/>
        <v>76943.895168000017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4793</v>
      </c>
      <c r="B424" s="19" t="s">
        <v>26</v>
      </c>
      <c r="C424" s="31" t="s">
        <v>2559</v>
      </c>
      <c r="D424" s="31" t="s">
        <v>671</v>
      </c>
      <c r="E424" s="31" t="s">
        <v>672</v>
      </c>
      <c r="F424" s="18" t="s">
        <v>3089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2488</v>
      </c>
      <c r="L424" s="15" t="s">
        <v>1531</v>
      </c>
      <c r="M424" s="15" t="s">
        <v>28</v>
      </c>
      <c r="N424" s="16" t="s">
        <v>1491</v>
      </c>
      <c r="O424" s="15" t="s">
        <v>29</v>
      </c>
      <c r="P424" s="52" t="s">
        <v>2282</v>
      </c>
      <c r="Q424" s="74" t="s">
        <v>1495</v>
      </c>
      <c r="R424" s="63">
        <v>12</v>
      </c>
      <c r="S424" s="33">
        <v>7065.3276999999998</v>
      </c>
      <c r="T424" s="17">
        <f t="shared" si="14"/>
        <v>84783.932399999991</v>
      </c>
      <c r="U424" s="17">
        <f t="shared" si="15"/>
        <v>94958.004287999996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4794</v>
      </c>
      <c r="B425" s="19" t="s">
        <v>26</v>
      </c>
      <c r="C425" s="31" t="s">
        <v>2559</v>
      </c>
      <c r="D425" s="31" t="s">
        <v>671</v>
      </c>
      <c r="E425" s="31" t="s">
        <v>672</v>
      </c>
      <c r="F425" s="18" t="s">
        <v>3090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2277</v>
      </c>
      <c r="L425" s="15" t="s">
        <v>1531</v>
      </c>
      <c r="M425" s="15" t="s">
        <v>28</v>
      </c>
      <c r="N425" s="16" t="s">
        <v>1491</v>
      </c>
      <c r="O425" s="15" t="s">
        <v>29</v>
      </c>
      <c r="P425" s="52" t="s">
        <v>2282</v>
      </c>
      <c r="Q425" s="74" t="s">
        <v>1495</v>
      </c>
      <c r="R425" s="63">
        <v>12</v>
      </c>
      <c r="S425" s="64">
        <v>8368.5234999999993</v>
      </c>
      <c r="T425" s="17">
        <f t="shared" si="14"/>
        <v>100422.28199999999</v>
      </c>
      <c r="U425" s="17">
        <f t="shared" si="15"/>
        <v>112472.95584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4795</v>
      </c>
      <c r="B426" s="19" t="s">
        <v>26</v>
      </c>
      <c r="C426" s="31" t="s">
        <v>2559</v>
      </c>
      <c r="D426" s="31" t="s">
        <v>671</v>
      </c>
      <c r="E426" s="31" t="s">
        <v>672</v>
      </c>
      <c r="F426" s="18" t="s">
        <v>673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2277</v>
      </c>
      <c r="L426" s="15" t="s">
        <v>1531</v>
      </c>
      <c r="M426" s="15" t="s">
        <v>28</v>
      </c>
      <c r="N426" s="16" t="s">
        <v>1491</v>
      </c>
      <c r="O426" s="15" t="s">
        <v>29</v>
      </c>
      <c r="P426" s="52" t="s">
        <v>2282</v>
      </c>
      <c r="Q426" s="74" t="s">
        <v>1495</v>
      </c>
      <c r="R426" s="63">
        <v>12</v>
      </c>
      <c r="S426" s="64">
        <v>41477.833100000003</v>
      </c>
      <c r="T426" s="17">
        <f t="shared" si="14"/>
        <v>497733.99720000004</v>
      </c>
      <c r="U426" s="17">
        <f t="shared" si="15"/>
        <v>557462.07686400006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4796</v>
      </c>
      <c r="B427" s="19" t="s">
        <v>26</v>
      </c>
      <c r="C427" s="31" t="s">
        <v>2560</v>
      </c>
      <c r="D427" s="31" t="s">
        <v>610</v>
      </c>
      <c r="E427" s="31" t="s">
        <v>674</v>
      </c>
      <c r="F427" s="18" t="s">
        <v>675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2488</v>
      </c>
      <c r="L427" s="15" t="s">
        <v>1531</v>
      </c>
      <c r="M427" s="15" t="s">
        <v>28</v>
      </c>
      <c r="N427" s="16" t="s">
        <v>1491</v>
      </c>
      <c r="O427" s="15" t="s">
        <v>29</v>
      </c>
      <c r="P427" s="52" t="s">
        <v>2282</v>
      </c>
      <c r="Q427" s="74" t="s">
        <v>1495</v>
      </c>
      <c r="R427" s="63">
        <v>144</v>
      </c>
      <c r="S427" s="33">
        <v>5319</v>
      </c>
      <c r="T427" s="17">
        <f t="shared" si="14"/>
        <v>765936</v>
      </c>
      <c r="U427" s="17">
        <f t="shared" si="15"/>
        <v>857848.32000000007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4797</v>
      </c>
      <c r="B428" s="19" t="s">
        <v>26</v>
      </c>
      <c r="C428" s="31" t="s">
        <v>2561</v>
      </c>
      <c r="D428" s="31" t="s">
        <v>633</v>
      </c>
      <c r="E428" s="31" t="s">
        <v>676</v>
      </c>
      <c r="F428" s="18" t="s">
        <v>3093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2488</v>
      </c>
      <c r="L428" s="15" t="s">
        <v>1531</v>
      </c>
      <c r="M428" s="15" t="s">
        <v>28</v>
      </c>
      <c r="N428" s="16" t="s">
        <v>1492</v>
      </c>
      <c r="O428" s="15" t="s">
        <v>29</v>
      </c>
      <c r="P428" s="52" t="s">
        <v>2282</v>
      </c>
      <c r="Q428" s="74" t="s">
        <v>1495</v>
      </c>
      <c r="R428" s="63">
        <v>144</v>
      </c>
      <c r="S428" s="85">
        <v>1830.3571428571427</v>
      </c>
      <c r="T428" s="17">
        <v>0</v>
      </c>
      <c r="U428" s="17">
        <v>0</v>
      </c>
      <c r="V428" s="18"/>
      <c r="W428" s="16">
        <v>2015</v>
      </c>
      <c r="X428" s="201">
        <v>1.1100000000000001</v>
      </c>
      <c r="Y428" s="56"/>
      <c r="Z428" s="56"/>
      <c r="AA428" s="57"/>
      <c r="AB428" s="57"/>
    </row>
    <row r="429" spans="1:28" s="229" customFormat="1" ht="51" x14ac:dyDescent="0.25">
      <c r="A429" s="206" t="s">
        <v>6512</v>
      </c>
      <c r="B429" s="242" t="s">
        <v>26</v>
      </c>
      <c r="C429" s="209" t="s">
        <v>2561</v>
      </c>
      <c r="D429" s="209" t="s">
        <v>633</v>
      </c>
      <c r="E429" s="209" t="s">
        <v>676</v>
      </c>
      <c r="F429" s="201" t="s">
        <v>3093</v>
      </c>
      <c r="G429" s="211" t="s">
        <v>1533</v>
      </c>
      <c r="H429" s="225">
        <v>0</v>
      </c>
      <c r="I429" s="211">
        <v>471010000</v>
      </c>
      <c r="J429" s="211" t="s">
        <v>46</v>
      </c>
      <c r="K429" s="213" t="s">
        <v>1785</v>
      </c>
      <c r="L429" s="225" t="s">
        <v>1531</v>
      </c>
      <c r="M429" s="225" t="s">
        <v>28</v>
      </c>
      <c r="N429" s="211" t="s">
        <v>1492</v>
      </c>
      <c r="O429" s="225" t="s">
        <v>29</v>
      </c>
      <c r="P429" s="238" t="s">
        <v>2282</v>
      </c>
      <c r="Q429" s="252" t="s">
        <v>1495</v>
      </c>
      <c r="R429" s="241">
        <v>144</v>
      </c>
      <c r="S429" s="255">
        <v>1830.3571428571427</v>
      </c>
      <c r="T429" s="228">
        <v>0</v>
      </c>
      <c r="U429" s="228">
        <v>0</v>
      </c>
      <c r="V429" s="201"/>
      <c r="W429" s="211">
        <v>2015</v>
      </c>
      <c r="X429" s="201" t="s">
        <v>6767</v>
      </c>
      <c r="Y429" s="254"/>
      <c r="Z429" s="254"/>
      <c r="AA429" s="218"/>
      <c r="AB429" s="218"/>
    </row>
    <row r="430" spans="1:28" s="229" customFormat="1" ht="51" x14ac:dyDescent="0.25">
      <c r="A430" s="206" t="s">
        <v>6800</v>
      </c>
      <c r="B430" s="242" t="s">
        <v>26</v>
      </c>
      <c r="C430" s="209" t="s">
        <v>2561</v>
      </c>
      <c r="D430" s="209" t="s">
        <v>633</v>
      </c>
      <c r="E430" s="209" t="s">
        <v>676</v>
      </c>
      <c r="F430" s="201" t="s">
        <v>3093</v>
      </c>
      <c r="G430" s="211" t="s">
        <v>1533</v>
      </c>
      <c r="H430" s="225">
        <v>0</v>
      </c>
      <c r="I430" s="211">
        <v>471010000</v>
      </c>
      <c r="J430" s="211" t="s">
        <v>46</v>
      </c>
      <c r="K430" s="213" t="s">
        <v>1785</v>
      </c>
      <c r="L430" s="225" t="s">
        <v>1531</v>
      </c>
      <c r="M430" s="225" t="s">
        <v>28</v>
      </c>
      <c r="N430" s="211" t="s">
        <v>1492</v>
      </c>
      <c r="O430" s="225" t="s">
        <v>29</v>
      </c>
      <c r="P430" s="238" t="s">
        <v>2282</v>
      </c>
      <c r="Q430" s="252" t="s">
        <v>1495</v>
      </c>
      <c r="R430" s="241">
        <v>72</v>
      </c>
      <c r="S430" s="255">
        <v>1830.3571428571427</v>
      </c>
      <c r="T430" s="228">
        <f t="shared" ref="T430" si="16">R430*S430</f>
        <v>131785.71428571426</v>
      </c>
      <c r="U430" s="228">
        <f t="shared" ref="U430" si="17">T430*1.12</f>
        <v>147600</v>
      </c>
      <c r="V430" s="201"/>
      <c r="W430" s="211">
        <v>2015</v>
      </c>
      <c r="X430" s="201"/>
      <c r="Y430" s="254"/>
      <c r="Z430" s="254"/>
      <c r="AA430" s="218"/>
      <c r="AB430" s="218"/>
    </row>
    <row r="431" spans="1:28" ht="51" x14ac:dyDescent="0.25">
      <c r="A431" s="53" t="s">
        <v>4798</v>
      </c>
      <c r="B431" s="19" t="s">
        <v>26</v>
      </c>
      <c r="C431" s="31" t="s">
        <v>2562</v>
      </c>
      <c r="D431" s="31" t="s">
        <v>677</v>
      </c>
      <c r="E431" s="31" t="s">
        <v>678</v>
      </c>
      <c r="F431" s="18" t="s">
        <v>3094</v>
      </c>
      <c r="G431" s="16" t="s">
        <v>1533</v>
      </c>
      <c r="H431" s="15">
        <v>0</v>
      </c>
      <c r="I431" s="16">
        <v>471010000</v>
      </c>
      <c r="J431" s="16" t="s">
        <v>46</v>
      </c>
      <c r="K431" s="16" t="s">
        <v>2286</v>
      </c>
      <c r="L431" s="15" t="s">
        <v>1531</v>
      </c>
      <c r="M431" s="15" t="s">
        <v>28</v>
      </c>
      <c r="N431" s="16" t="s">
        <v>1490</v>
      </c>
      <c r="O431" s="15" t="s">
        <v>29</v>
      </c>
      <c r="P431" s="52" t="s">
        <v>2282</v>
      </c>
      <c r="Q431" s="74" t="s">
        <v>1495</v>
      </c>
      <c r="R431" s="63">
        <v>2</v>
      </c>
      <c r="S431" s="33">
        <v>12571.428571428571</v>
      </c>
      <c r="T431" s="17">
        <f t="shared" si="14"/>
        <v>25142.857142857141</v>
      </c>
      <c r="U431" s="17">
        <f t="shared" si="15"/>
        <v>28160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4799</v>
      </c>
      <c r="B432" s="19" t="s">
        <v>26</v>
      </c>
      <c r="C432" s="31" t="s">
        <v>2563</v>
      </c>
      <c r="D432" s="31" t="s">
        <v>679</v>
      </c>
      <c r="E432" s="31" t="s">
        <v>680</v>
      </c>
      <c r="F432" s="18" t="s">
        <v>3095</v>
      </c>
      <c r="G432" s="16" t="s">
        <v>1533</v>
      </c>
      <c r="H432" s="15">
        <v>0</v>
      </c>
      <c r="I432" s="16">
        <v>471010000</v>
      </c>
      <c r="J432" s="16" t="s">
        <v>46</v>
      </c>
      <c r="K432" s="16" t="s">
        <v>2277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2282</v>
      </c>
      <c r="Q432" s="74" t="s">
        <v>1495</v>
      </c>
      <c r="R432" s="63">
        <v>6</v>
      </c>
      <c r="S432" s="33">
        <v>7907.142857142856</v>
      </c>
      <c r="T432" s="17">
        <f t="shared" si="14"/>
        <v>47442.857142857138</v>
      </c>
      <c r="U432" s="17">
        <f t="shared" si="15"/>
        <v>53136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4800</v>
      </c>
      <c r="B433" s="19" t="s">
        <v>26</v>
      </c>
      <c r="C433" s="31" t="s">
        <v>2564</v>
      </c>
      <c r="D433" s="31" t="s">
        <v>681</v>
      </c>
      <c r="E433" s="31" t="s">
        <v>682</v>
      </c>
      <c r="F433" s="18" t="s">
        <v>3096</v>
      </c>
      <c r="G433" s="16" t="s">
        <v>1533</v>
      </c>
      <c r="H433" s="15">
        <v>0</v>
      </c>
      <c r="I433" s="16">
        <v>471010000</v>
      </c>
      <c r="J433" s="16" t="s">
        <v>46</v>
      </c>
      <c r="K433" s="16" t="s">
        <v>2277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2282</v>
      </c>
      <c r="Q433" s="74" t="s">
        <v>1495</v>
      </c>
      <c r="R433" s="63">
        <v>6</v>
      </c>
      <c r="S433" s="33">
        <v>9989.2857142857138</v>
      </c>
      <c r="T433" s="17">
        <f t="shared" si="14"/>
        <v>59935.714285714283</v>
      </c>
      <c r="U433" s="17">
        <f t="shared" si="15"/>
        <v>67128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4801</v>
      </c>
      <c r="B434" s="19" t="s">
        <v>26</v>
      </c>
      <c r="C434" s="31" t="s">
        <v>2565</v>
      </c>
      <c r="D434" s="31" t="s">
        <v>683</v>
      </c>
      <c r="E434" s="31" t="s">
        <v>684</v>
      </c>
      <c r="F434" s="18" t="s">
        <v>3097</v>
      </c>
      <c r="G434" s="16" t="s">
        <v>1533</v>
      </c>
      <c r="H434" s="15">
        <v>0</v>
      </c>
      <c r="I434" s="16">
        <v>471010000</v>
      </c>
      <c r="J434" s="16" t="s">
        <v>46</v>
      </c>
      <c r="K434" s="16" t="s">
        <v>2286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2589</v>
      </c>
      <c r="Q434" s="74" t="s">
        <v>1502</v>
      </c>
      <c r="R434" s="63">
        <v>6</v>
      </c>
      <c r="S434" s="33">
        <v>55866.07142857142</v>
      </c>
      <c r="T434" s="17">
        <f t="shared" si="14"/>
        <v>335196.42857142852</v>
      </c>
      <c r="U434" s="17">
        <f t="shared" si="15"/>
        <v>375420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4802</v>
      </c>
      <c r="B435" s="19" t="s">
        <v>26</v>
      </c>
      <c r="C435" s="31" t="s">
        <v>2566</v>
      </c>
      <c r="D435" s="31" t="s">
        <v>685</v>
      </c>
      <c r="E435" s="31" t="s">
        <v>685</v>
      </c>
      <c r="F435" s="18" t="s">
        <v>3098</v>
      </c>
      <c r="G435" s="24" t="s">
        <v>1533</v>
      </c>
      <c r="H435" s="15">
        <v>0</v>
      </c>
      <c r="I435" s="16">
        <v>471010000</v>
      </c>
      <c r="J435" s="16" t="s">
        <v>46</v>
      </c>
      <c r="K435" s="16" t="s">
        <v>2277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2589</v>
      </c>
      <c r="Q435" s="74" t="s">
        <v>1502</v>
      </c>
      <c r="R435" s="63">
        <v>6</v>
      </c>
      <c r="S435" s="33">
        <v>55733.63</v>
      </c>
      <c r="T435" s="17">
        <f t="shared" si="14"/>
        <v>334401.77999999997</v>
      </c>
      <c r="U435" s="17">
        <f t="shared" si="15"/>
        <v>374529.99359999999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4803</v>
      </c>
      <c r="B436" s="19" t="s">
        <v>26</v>
      </c>
      <c r="C436" s="31" t="s">
        <v>2567</v>
      </c>
      <c r="D436" s="31" t="s">
        <v>61</v>
      </c>
      <c r="E436" s="31" t="s">
        <v>686</v>
      </c>
      <c r="F436" s="18" t="s">
        <v>3099</v>
      </c>
      <c r="G436" s="24" t="s">
        <v>1504</v>
      </c>
      <c r="H436" s="15">
        <v>0</v>
      </c>
      <c r="I436" s="16">
        <v>471010000</v>
      </c>
      <c r="J436" s="16" t="s">
        <v>46</v>
      </c>
      <c r="K436" s="16" t="s">
        <v>2286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2282</v>
      </c>
      <c r="Q436" s="74" t="s">
        <v>1495</v>
      </c>
      <c r="R436" s="63">
        <v>6</v>
      </c>
      <c r="S436" s="33">
        <v>8423.2589285714275</v>
      </c>
      <c r="T436" s="17">
        <f t="shared" si="14"/>
        <v>50539.553571428565</v>
      </c>
      <c r="U436" s="17">
        <f t="shared" si="15"/>
        <v>56604.299999999996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4804</v>
      </c>
      <c r="B437" s="19" t="s">
        <v>26</v>
      </c>
      <c r="C437" s="31" t="s">
        <v>2568</v>
      </c>
      <c r="D437" s="31" t="s">
        <v>61</v>
      </c>
      <c r="E437" s="31" t="s">
        <v>687</v>
      </c>
      <c r="F437" s="18" t="s">
        <v>3100</v>
      </c>
      <c r="G437" s="24" t="s">
        <v>1504</v>
      </c>
      <c r="H437" s="15">
        <v>0</v>
      </c>
      <c r="I437" s="16">
        <v>471010000</v>
      </c>
      <c r="J437" s="16" t="s">
        <v>46</v>
      </c>
      <c r="K437" s="16" t="s">
        <v>2286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2282</v>
      </c>
      <c r="Q437" s="74" t="s">
        <v>1495</v>
      </c>
      <c r="R437" s="63">
        <v>6</v>
      </c>
      <c r="S437" s="33">
        <v>9438.3928571428569</v>
      </c>
      <c r="T437" s="17">
        <f t="shared" si="14"/>
        <v>56630.357142857145</v>
      </c>
      <c r="U437" s="17">
        <f t="shared" si="15"/>
        <v>63426.000000000007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4805</v>
      </c>
      <c r="B438" s="19" t="s">
        <v>26</v>
      </c>
      <c r="C438" s="31" t="s">
        <v>2569</v>
      </c>
      <c r="D438" s="31" t="s">
        <v>61</v>
      </c>
      <c r="E438" s="31" t="s">
        <v>688</v>
      </c>
      <c r="F438" s="18" t="s">
        <v>3101</v>
      </c>
      <c r="G438" s="24" t="s">
        <v>1504</v>
      </c>
      <c r="H438" s="15">
        <v>0</v>
      </c>
      <c r="I438" s="16">
        <v>471010000</v>
      </c>
      <c r="J438" s="16" t="s">
        <v>46</v>
      </c>
      <c r="K438" s="16" t="s">
        <v>2286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2282</v>
      </c>
      <c r="Q438" s="74" t="s">
        <v>1495</v>
      </c>
      <c r="R438" s="63">
        <v>6</v>
      </c>
      <c r="S438" s="33">
        <v>9656.2499999999982</v>
      </c>
      <c r="T438" s="17">
        <f t="shared" si="14"/>
        <v>57937.499999999985</v>
      </c>
      <c r="U438" s="17">
        <f t="shared" si="15"/>
        <v>64889.999999999993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4806</v>
      </c>
      <c r="B439" s="19" t="s">
        <v>26</v>
      </c>
      <c r="C439" s="31" t="s">
        <v>2570</v>
      </c>
      <c r="D439" s="31" t="s">
        <v>61</v>
      </c>
      <c r="E439" s="31" t="s">
        <v>689</v>
      </c>
      <c r="F439" s="18" t="s">
        <v>3102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2286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33">
        <v>12240.178571428571</v>
      </c>
      <c r="T439" s="17">
        <f t="shared" si="14"/>
        <v>73441.07142857142</v>
      </c>
      <c r="U439" s="17">
        <f t="shared" si="15"/>
        <v>82254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4807</v>
      </c>
      <c r="B440" s="19" t="s">
        <v>26</v>
      </c>
      <c r="C440" s="31" t="s">
        <v>2571</v>
      </c>
      <c r="D440" s="31" t="s">
        <v>61</v>
      </c>
      <c r="E440" s="31" t="s">
        <v>690</v>
      </c>
      <c r="F440" s="18" t="s">
        <v>3103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33">
        <v>15999.999999999998</v>
      </c>
      <c r="T440" s="17">
        <f t="shared" si="14"/>
        <v>95999.999999999985</v>
      </c>
      <c r="U440" s="17">
        <f t="shared" si="15"/>
        <v>107520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4808</v>
      </c>
      <c r="B441" s="19" t="s">
        <v>26</v>
      </c>
      <c r="C441" s="31" t="s">
        <v>2572</v>
      </c>
      <c r="D441" s="31" t="s">
        <v>61</v>
      </c>
      <c r="E441" s="31" t="s">
        <v>691</v>
      </c>
      <c r="F441" s="18" t="s">
        <v>3104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2277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64">
        <v>18885.714285714283</v>
      </c>
      <c r="T441" s="17">
        <f t="shared" si="14"/>
        <v>113314.2857142857</v>
      </c>
      <c r="U441" s="17">
        <f t="shared" si="15"/>
        <v>126911.99999999999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4809</v>
      </c>
      <c r="B442" s="19" t="s">
        <v>26</v>
      </c>
      <c r="C442" s="31" t="s">
        <v>2573</v>
      </c>
      <c r="D442" s="31" t="s">
        <v>61</v>
      </c>
      <c r="E442" s="31" t="s">
        <v>692</v>
      </c>
      <c r="F442" s="18" t="s">
        <v>3105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2286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64">
        <v>20078.571428571428</v>
      </c>
      <c r="T442" s="17">
        <f t="shared" si="14"/>
        <v>120471.42857142857</v>
      </c>
      <c r="U442" s="17">
        <f t="shared" si="15"/>
        <v>134928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4810</v>
      </c>
      <c r="B443" s="19" t="s">
        <v>26</v>
      </c>
      <c r="C443" s="31" t="s">
        <v>2574</v>
      </c>
      <c r="D443" s="31" t="s">
        <v>61</v>
      </c>
      <c r="E443" s="31" t="s">
        <v>693</v>
      </c>
      <c r="F443" s="18" t="s">
        <v>3106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2286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64">
        <v>22631.249999999996</v>
      </c>
      <c r="T443" s="17">
        <f t="shared" si="14"/>
        <v>135787.49999999997</v>
      </c>
      <c r="U443" s="17">
        <f t="shared" si="15"/>
        <v>152081.99999999997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4811</v>
      </c>
      <c r="B444" s="19" t="s">
        <v>26</v>
      </c>
      <c r="C444" s="31" t="s">
        <v>2575</v>
      </c>
      <c r="D444" s="31" t="s">
        <v>61</v>
      </c>
      <c r="E444" s="31" t="s">
        <v>694</v>
      </c>
      <c r="F444" s="18" t="s">
        <v>3107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2286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33">
        <v>18868.75</v>
      </c>
      <c r="T444" s="17">
        <f t="shared" si="14"/>
        <v>113212.5</v>
      </c>
      <c r="U444" s="17">
        <f t="shared" si="15"/>
        <v>126798.00000000001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4812</v>
      </c>
      <c r="B445" s="19" t="s">
        <v>26</v>
      </c>
      <c r="C445" s="31" t="s">
        <v>2576</v>
      </c>
      <c r="D445" s="31" t="s">
        <v>61</v>
      </c>
      <c r="E445" s="31" t="s">
        <v>695</v>
      </c>
      <c r="F445" s="18" t="s">
        <v>3108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2286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64">
        <v>8144.5446428571413</v>
      </c>
      <c r="T445" s="17">
        <f t="shared" si="14"/>
        <v>48867.267857142848</v>
      </c>
      <c r="U445" s="17">
        <f t="shared" si="15"/>
        <v>54731.34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4813</v>
      </c>
      <c r="B446" s="19" t="s">
        <v>26</v>
      </c>
      <c r="C446" s="31" t="s">
        <v>2576</v>
      </c>
      <c r="D446" s="31" t="s">
        <v>61</v>
      </c>
      <c r="E446" s="31" t="s">
        <v>695</v>
      </c>
      <c r="F446" s="18" t="s">
        <v>3109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2277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64">
        <v>8794.875</v>
      </c>
      <c r="T446" s="17">
        <f t="shared" si="14"/>
        <v>52769.25</v>
      </c>
      <c r="U446" s="17">
        <f t="shared" si="15"/>
        <v>59101.560000000005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4814</v>
      </c>
      <c r="B447" s="19" t="s">
        <v>26</v>
      </c>
      <c r="C447" s="31" t="s">
        <v>2576</v>
      </c>
      <c r="D447" s="31" t="s">
        <v>61</v>
      </c>
      <c r="E447" s="31" t="s">
        <v>695</v>
      </c>
      <c r="F447" s="18" t="s">
        <v>3110</v>
      </c>
      <c r="G447" s="24" t="s">
        <v>1504</v>
      </c>
      <c r="H447" s="15">
        <v>0</v>
      </c>
      <c r="I447" s="16">
        <v>471010000</v>
      </c>
      <c r="J447" s="16" t="s">
        <v>46</v>
      </c>
      <c r="K447" s="16" t="s">
        <v>2286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64">
        <v>11075.892857142857</v>
      </c>
      <c r="T447" s="17">
        <f t="shared" si="14"/>
        <v>66455.357142857145</v>
      </c>
      <c r="U447" s="17">
        <f t="shared" si="15"/>
        <v>74430.000000000015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4815</v>
      </c>
      <c r="B448" s="19" t="s">
        <v>26</v>
      </c>
      <c r="C448" s="31" t="s">
        <v>2576</v>
      </c>
      <c r="D448" s="31" t="s">
        <v>61</v>
      </c>
      <c r="E448" s="31" t="s">
        <v>695</v>
      </c>
      <c r="F448" s="18" t="s">
        <v>3111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2277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64">
        <v>13749.732142857141</v>
      </c>
      <c r="T448" s="17">
        <f t="shared" si="14"/>
        <v>82498.392857142841</v>
      </c>
      <c r="U448" s="17">
        <f t="shared" si="15"/>
        <v>92398.2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4816</v>
      </c>
      <c r="B449" s="19" t="s">
        <v>26</v>
      </c>
      <c r="C449" s="31" t="s">
        <v>2576</v>
      </c>
      <c r="D449" s="31" t="s">
        <v>61</v>
      </c>
      <c r="E449" s="31" t="s">
        <v>695</v>
      </c>
      <c r="F449" s="18" t="s">
        <v>3112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2277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64">
        <v>16092.857142857141</v>
      </c>
      <c r="T449" s="17">
        <f t="shared" si="14"/>
        <v>96557.142857142841</v>
      </c>
      <c r="U449" s="17">
        <f t="shared" si="15"/>
        <v>108143.99999999999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4817</v>
      </c>
      <c r="B450" s="19" t="s">
        <v>26</v>
      </c>
      <c r="C450" s="31" t="s">
        <v>2576</v>
      </c>
      <c r="D450" s="31" t="s">
        <v>61</v>
      </c>
      <c r="E450" s="31" t="s">
        <v>695</v>
      </c>
      <c r="F450" s="18" t="s">
        <v>3113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2286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33">
        <v>21486.607142857141</v>
      </c>
      <c r="T450" s="17">
        <f t="shared" si="14"/>
        <v>128919.64285714284</v>
      </c>
      <c r="U450" s="17">
        <f t="shared" si="15"/>
        <v>144390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4818</v>
      </c>
      <c r="B451" s="19" t="s">
        <v>26</v>
      </c>
      <c r="C451" s="31" t="s">
        <v>2576</v>
      </c>
      <c r="D451" s="31" t="s">
        <v>61</v>
      </c>
      <c r="E451" s="31" t="s">
        <v>695</v>
      </c>
      <c r="F451" s="18" t="s">
        <v>3114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2286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33">
        <v>21661.607142857141</v>
      </c>
      <c r="T451" s="17">
        <f t="shared" si="14"/>
        <v>129969.64285714284</v>
      </c>
      <c r="U451" s="17">
        <f t="shared" si="15"/>
        <v>145566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4819</v>
      </c>
      <c r="B452" s="19" t="s">
        <v>26</v>
      </c>
      <c r="C452" s="31" t="s">
        <v>2576</v>
      </c>
      <c r="D452" s="31" t="s">
        <v>61</v>
      </c>
      <c r="E452" s="31" t="s">
        <v>695</v>
      </c>
      <c r="F452" s="18" t="s">
        <v>3115</v>
      </c>
      <c r="G452" s="24" t="s">
        <v>1504</v>
      </c>
      <c r="H452" s="15">
        <v>0</v>
      </c>
      <c r="I452" s="16">
        <v>471010000</v>
      </c>
      <c r="J452" s="16" t="s">
        <v>46</v>
      </c>
      <c r="K452" s="16" t="s">
        <v>2286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64">
        <v>23971.428571428569</v>
      </c>
      <c r="T452" s="17">
        <f t="shared" si="14"/>
        <v>143828.57142857142</v>
      </c>
      <c r="U452" s="17">
        <f t="shared" si="15"/>
        <v>161088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4820</v>
      </c>
      <c r="B453" s="19" t="s">
        <v>26</v>
      </c>
      <c r="C453" s="31" t="s">
        <v>2577</v>
      </c>
      <c r="D453" s="31" t="s">
        <v>61</v>
      </c>
      <c r="E453" s="31" t="s">
        <v>696</v>
      </c>
      <c r="F453" s="18" t="s">
        <v>697</v>
      </c>
      <c r="G453" s="24" t="s">
        <v>1504</v>
      </c>
      <c r="H453" s="15">
        <v>0</v>
      </c>
      <c r="I453" s="16">
        <v>471010000</v>
      </c>
      <c r="J453" s="16" t="s">
        <v>46</v>
      </c>
      <c r="K453" s="16" t="s">
        <v>2286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85">
        <v>3065.7142857142853</v>
      </c>
      <c r="T453" s="17">
        <f t="shared" si="14"/>
        <v>18394.28571428571</v>
      </c>
      <c r="U453" s="17">
        <f t="shared" si="15"/>
        <v>20601.599999999999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63.75" x14ac:dyDescent="0.25">
      <c r="A454" s="53" t="s">
        <v>4821</v>
      </c>
      <c r="B454" s="19" t="s">
        <v>26</v>
      </c>
      <c r="C454" s="31" t="s">
        <v>2578</v>
      </c>
      <c r="D454" s="31" t="s">
        <v>698</v>
      </c>
      <c r="E454" s="31" t="s">
        <v>699</v>
      </c>
      <c r="F454" s="18" t="s">
        <v>3116</v>
      </c>
      <c r="G454" s="24" t="s">
        <v>1533</v>
      </c>
      <c r="H454" s="15">
        <v>0</v>
      </c>
      <c r="I454" s="16">
        <v>471010000</v>
      </c>
      <c r="J454" s="16" t="s">
        <v>46</v>
      </c>
      <c r="K454" s="16" t="s">
        <v>2277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33">
        <v>1997.4285714285711</v>
      </c>
      <c r="T454" s="17">
        <f t="shared" si="14"/>
        <v>11984.571428571428</v>
      </c>
      <c r="U454" s="17">
        <f t="shared" si="15"/>
        <v>13422.72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63.75" x14ac:dyDescent="0.25">
      <c r="A455" s="53" t="s">
        <v>4822</v>
      </c>
      <c r="B455" s="19" t="s">
        <v>26</v>
      </c>
      <c r="C455" s="31" t="s">
        <v>2578</v>
      </c>
      <c r="D455" s="31" t="s">
        <v>698</v>
      </c>
      <c r="E455" s="31" t="s">
        <v>699</v>
      </c>
      <c r="F455" s="18" t="s">
        <v>3117</v>
      </c>
      <c r="G455" s="24" t="s">
        <v>1533</v>
      </c>
      <c r="H455" s="15">
        <v>0</v>
      </c>
      <c r="I455" s="16">
        <v>471010000</v>
      </c>
      <c r="J455" s="16" t="s">
        <v>46</v>
      </c>
      <c r="K455" s="16" t="s">
        <v>2277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33">
        <v>1334.7142857142858</v>
      </c>
      <c r="T455" s="17">
        <f t="shared" si="14"/>
        <v>8008.2857142857147</v>
      </c>
      <c r="U455" s="17">
        <f t="shared" si="15"/>
        <v>8969.2800000000007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4823</v>
      </c>
      <c r="B456" s="19" t="s">
        <v>26</v>
      </c>
      <c r="C456" s="31" t="s">
        <v>2579</v>
      </c>
      <c r="D456" s="31" t="s">
        <v>698</v>
      </c>
      <c r="E456" s="31" t="s">
        <v>700</v>
      </c>
      <c r="F456" s="18" t="s">
        <v>3118</v>
      </c>
      <c r="G456" s="24" t="s">
        <v>1533</v>
      </c>
      <c r="H456" s="15">
        <v>0</v>
      </c>
      <c r="I456" s="16">
        <v>471010000</v>
      </c>
      <c r="J456" s="16" t="s">
        <v>46</v>
      </c>
      <c r="K456" s="16" t="s">
        <v>2277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64">
        <v>1768.2678571428571</v>
      </c>
      <c r="T456" s="17">
        <f t="shared" si="14"/>
        <v>10609.607142857143</v>
      </c>
      <c r="U456" s="17">
        <f t="shared" si="15"/>
        <v>11882.760000000002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4824</v>
      </c>
      <c r="B457" s="19" t="s">
        <v>26</v>
      </c>
      <c r="C457" s="31" t="s">
        <v>2579</v>
      </c>
      <c r="D457" s="31" t="s">
        <v>698</v>
      </c>
      <c r="E457" s="31" t="s">
        <v>700</v>
      </c>
      <c r="F457" s="18" t="s">
        <v>3119</v>
      </c>
      <c r="G457" s="24" t="s">
        <v>1533</v>
      </c>
      <c r="H457" s="15">
        <v>0</v>
      </c>
      <c r="I457" s="16">
        <v>471010000</v>
      </c>
      <c r="J457" s="16" t="s">
        <v>46</v>
      </c>
      <c r="K457" s="16" t="s">
        <v>2277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33">
        <v>1492.6517857142856</v>
      </c>
      <c r="T457" s="17">
        <f t="shared" si="14"/>
        <v>8955.9107142857138</v>
      </c>
      <c r="U457" s="17">
        <f t="shared" si="15"/>
        <v>10030.620000000001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4825</v>
      </c>
      <c r="B458" s="19" t="s">
        <v>26</v>
      </c>
      <c r="C458" s="31" t="s">
        <v>2579</v>
      </c>
      <c r="D458" s="31" t="s">
        <v>698</v>
      </c>
      <c r="E458" s="31" t="s">
        <v>700</v>
      </c>
      <c r="F458" s="31" t="s">
        <v>3120</v>
      </c>
      <c r="G458" s="24" t="s">
        <v>1504</v>
      </c>
      <c r="H458" s="15">
        <v>0</v>
      </c>
      <c r="I458" s="16">
        <v>471010000</v>
      </c>
      <c r="J458" s="16" t="s">
        <v>46</v>
      </c>
      <c r="K458" s="16" t="s">
        <v>2277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33">
        <v>2489.8125</v>
      </c>
      <c r="T458" s="17">
        <f t="shared" si="14"/>
        <v>14938.875</v>
      </c>
      <c r="U458" s="17">
        <f t="shared" si="15"/>
        <v>16731.54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4826</v>
      </c>
      <c r="B459" s="19" t="s">
        <v>26</v>
      </c>
      <c r="C459" s="31" t="s">
        <v>2580</v>
      </c>
      <c r="D459" s="31" t="s">
        <v>685</v>
      </c>
      <c r="E459" s="31" t="s">
        <v>701</v>
      </c>
      <c r="F459" s="18" t="s">
        <v>3121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2286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2589</v>
      </c>
      <c r="Q459" s="74" t="s">
        <v>1502</v>
      </c>
      <c r="R459" s="63">
        <v>6</v>
      </c>
      <c r="S459" s="85">
        <v>1617.8571428571427</v>
      </c>
      <c r="T459" s="17">
        <f t="shared" si="14"/>
        <v>9707.1428571428551</v>
      </c>
      <c r="U459" s="17">
        <f t="shared" si="15"/>
        <v>10871.999999999998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4827</v>
      </c>
      <c r="B460" s="19" t="s">
        <v>26</v>
      </c>
      <c r="C460" s="31" t="s">
        <v>2581</v>
      </c>
      <c r="D460" s="31" t="s">
        <v>61</v>
      </c>
      <c r="E460" s="31" t="s">
        <v>702</v>
      </c>
      <c r="F460" s="18" t="s">
        <v>3122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2286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85">
        <v>1317.8571428571427</v>
      </c>
      <c r="T460" s="17">
        <f t="shared" si="14"/>
        <v>7907.142857142856</v>
      </c>
      <c r="U460" s="17">
        <f t="shared" si="15"/>
        <v>8856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4828</v>
      </c>
      <c r="B461" s="19" t="s">
        <v>26</v>
      </c>
      <c r="C461" s="31" t="s">
        <v>2581</v>
      </c>
      <c r="D461" s="31" t="s">
        <v>61</v>
      </c>
      <c r="E461" s="31" t="s">
        <v>702</v>
      </c>
      <c r="F461" s="18" t="s">
        <v>3123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2286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22">
        <v>1486.4553571428569</v>
      </c>
      <c r="T461" s="17">
        <f t="shared" si="14"/>
        <v>8918.7321428571413</v>
      </c>
      <c r="U461" s="17">
        <f t="shared" si="15"/>
        <v>9988.98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4829</v>
      </c>
      <c r="B462" s="19" t="s">
        <v>26</v>
      </c>
      <c r="C462" s="31" t="s">
        <v>2581</v>
      </c>
      <c r="D462" s="31" t="s">
        <v>61</v>
      </c>
      <c r="E462" s="31" t="s">
        <v>702</v>
      </c>
      <c r="F462" s="18" t="s">
        <v>3124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22">
        <v>2201.8125</v>
      </c>
      <c r="T462" s="17">
        <f t="shared" si="14"/>
        <v>13210.875</v>
      </c>
      <c r="U462" s="17">
        <f t="shared" si="15"/>
        <v>14796.180000000002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4830</v>
      </c>
      <c r="B463" s="19" t="s">
        <v>26</v>
      </c>
      <c r="C463" s="31" t="s">
        <v>2581</v>
      </c>
      <c r="D463" s="31" t="s">
        <v>61</v>
      </c>
      <c r="E463" s="31" t="s">
        <v>702</v>
      </c>
      <c r="F463" s="18" t="s">
        <v>3125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64">
        <v>3143.7499999999995</v>
      </c>
      <c r="T463" s="17">
        <f t="shared" si="14"/>
        <v>18862.499999999996</v>
      </c>
      <c r="U463" s="17">
        <f t="shared" si="15"/>
        <v>21125.999999999996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4831</v>
      </c>
      <c r="B464" s="19" t="s">
        <v>26</v>
      </c>
      <c r="C464" s="31" t="s">
        <v>2581</v>
      </c>
      <c r="D464" s="31" t="s">
        <v>61</v>
      </c>
      <c r="E464" s="31" t="s">
        <v>702</v>
      </c>
      <c r="F464" s="18" t="s">
        <v>3126</v>
      </c>
      <c r="G464" s="24" t="s">
        <v>1504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6</v>
      </c>
      <c r="S464" s="33">
        <v>3406.4642857142853</v>
      </c>
      <c r="T464" s="17">
        <f t="shared" si="14"/>
        <v>20438.78571428571</v>
      </c>
      <c r="U464" s="17">
        <f t="shared" si="15"/>
        <v>22891.439999999999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4832</v>
      </c>
      <c r="B465" s="19" t="s">
        <v>26</v>
      </c>
      <c r="C465" s="31" t="s">
        <v>2581</v>
      </c>
      <c r="D465" s="31" t="s">
        <v>61</v>
      </c>
      <c r="E465" s="31" t="s">
        <v>702</v>
      </c>
      <c r="F465" s="18" t="s">
        <v>3127</v>
      </c>
      <c r="G465" s="24" t="s">
        <v>1504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33">
        <v>4521.3035714285706</v>
      </c>
      <c r="T465" s="17">
        <f t="shared" si="14"/>
        <v>27127.821428571424</v>
      </c>
      <c r="U465" s="17">
        <f t="shared" si="15"/>
        <v>30383.159999999996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4833</v>
      </c>
      <c r="B466" s="19" t="s">
        <v>26</v>
      </c>
      <c r="C466" s="31" t="s">
        <v>2581</v>
      </c>
      <c r="D466" s="31" t="s">
        <v>61</v>
      </c>
      <c r="E466" s="31" t="s">
        <v>702</v>
      </c>
      <c r="F466" s="18" t="s">
        <v>3128</v>
      </c>
      <c r="G466" s="24" t="s">
        <v>1504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6</v>
      </c>
      <c r="S466" s="33">
        <v>6936.8035714285706</v>
      </c>
      <c r="T466" s="17">
        <f t="shared" si="14"/>
        <v>41620.82142857142</v>
      </c>
      <c r="U466" s="17">
        <f t="shared" si="15"/>
        <v>46615.319999999992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76.5" x14ac:dyDescent="0.25">
      <c r="A467" s="53" t="s">
        <v>4834</v>
      </c>
      <c r="B467" s="19" t="s">
        <v>26</v>
      </c>
      <c r="C467" s="31" t="s">
        <v>2582</v>
      </c>
      <c r="D467" s="31" t="s">
        <v>704</v>
      </c>
      <c r="E467" s="31" t="s">
        <v>703</v>
      </c>
      <c r="F467" s="18" t="s">
        <v>3129</v>
      </c>
      <c r="G467" s="24" t="s">
        <v>1533</v>
      </c>
      <c r="H467" s="15">
        <v>0</v>
      </c>
      <c r="I467" s="16">
        <v>471010000</v>
      </c>
      <c r="J467" s="16" t="s">
        <v>46</v>
      </c>
      <c r="K467" s="16" t="s">
        <v>2277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72</v>
      </c>
      <c r="S467" s="33">
        <v>6069.6964285714284</v>
      </c>
      <c r="T467" s="17">
        <f t="shared" si="14"/>
        <v>437018.14285714284</v>
      </c>
      <c r="U467" s="17">
        <f t="shared" si="15"/>
        <v>489460.32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76.5" x14ac:dyDescent="0.25">
      <c r="A468" s="53" t="s">
        <v>4835</v>
      </c>
      <c r="B468" s="19" t="s">
        <v>26</v>
      </c>
      <c r="C468" s="31" t="s">
        <v>2582</v>
      </c>
      <c r="D468" s="31" t="s">
        <v>704</v>
      </c>
      <c r="E468" s="31" t="s">
        <v>703</v>
      </c>
      <c r="F468" s="18" t="s">
        <v>3130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2286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36</v>
      </c>
      <c r="S468" s="64">
        <v>3928.571428571428</v>
      </c>
      <c r="T468" s="17">
        <f t="shared" si="14"/>
        <v>141428.57142857142</v>
      </c>
      <c r="U468" s="17">
        <f t="shared" si="15"/>
        <v>158400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4836</v>
      </c>
      <c r="B469" s="19" t="s">
        <v>26</v>
      </c>
      <c r="C469" s="31" t="s">
        <v>2583</v>
      </c>
      <c r="D469" s="31" t="s">
        <v>705</v>
      </c>
      <c r="E469" s="31" t="s">
        <v>706</v>
      </c>
      <c r="F469" s="18" t="s">
        <v>3131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2286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6</v>
      </c>
      <c r="S469" s="22">
        <v>44949.84821428571</v>
      </c>
      <c r="T469" s="17">
        <f t="shared" si="14"/>
        <v>269699.08928571426</v>
      </c>
      <c r="U469" s="17">
        <f t="shared" si="15"/>
        <v>302062.98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4837</v>
      </c>
      <c r="B470" s="19" t="s">
        <v>26</v>
      </c>
      <c r="C470" s="31" t="s">
        <v>2584</v>
      </c>
      <c r="D470" s="31" t="s">
        <v>707</v>
      </c>
      <c r="E470" s="31" t="s">
        <v>708</v>
      </c>
      <c r="F470" s="18" t="s">
        <v>3132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2277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36</v>
      </c>
      <c r="S470" s="22">
        <v>2755.3571428571427</v>
      </c>
      <c r="T470" s="17">
        <f t="shared" si="14"/>
        <v>99192.85714285713</v>
      </c>
      <c r="U470" s="17">
        <f t="shared" si="15"/>
        <v>111096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4838</v>
      </c>
      <c r="B471" s="19" t="s">
        <v>26</v>
      </c>
      <c r="C471" s="31" t="s">
        <v>2585</v>
      </c>
      <c r="D471" s="31" t="s">
        <v>709</v>
      </c>
      <c r="E471" s="31" t="s">
        <v>710</v>
      </c>
      <c r="F471" s="18" t="s">
        <v>3133</v>
      </c>
      <c r="G471" s="24" t="s">
        <v>1533</v>
      </c>
      <c r="H471" s="15">
        <v>0</v>
      </c>
      <c r="I471" s="16">
        <v>471010000</v>
      </c>
      <c r="J471" s="16" t="s">
        <v>46</v>
      </c>
      <c r="K471" s="16" t="s">
        <v>2286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2282</v>
      </c>
      <c r="Q471" s="74" t="s">
        <v>1495</v>
      </c>
      <c r="R471" s="63">
        <v>36</v>
      </c>
      <c r="S471" s="33">
        <v>1424.5178571428571</v>
      </c>
      <c r="T471" s="17">
        <f t="shared" si="14"/>
        <v>51282.642857142855</v>
      </c>
      <c r="U471" s="17">
        <f t="shared" si="15"/>
        <v>57436.560000000005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4839</v>
      </c>
      <c r="B472" s="19" t="s">
        <v>26</v>
      </c>
      <c r="C472" s="18" t="s">
        <v>2586</v>
      </c>
      <c r="D472" s="31" t="s">
        <v>711</v>
      </c>
      <c r="E472" s="31" t="s">
        <v>712</v>
      </c>
      <c r="F472" s="18" t="s">
        <v>3134</v>
      </c>
      <c r="G472" s="24" t="s">
        <v>1533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1490</v>
      </c>
      <c r="O472" s="15" t="s">
        <v>29</v>
      </c>
      <c r="P472" s="52" t="s">
        <v>2282</v>
      </c>
      <c r="Q472" s="74" t="s">
        <v>1495</v>
      </c>
      <c r="R472" s="63">
        <v>6</v>
      </c>
      <c r="S472" s="33">
        <v>4954.8571428571422</v>
      </c>
      <c r="T472" s="17">
        <f t="shared" si="14"/>
        <v>29729.142857142855</v>
      </c>
      <c r="U472" s="17">
        <f t="shared" si="15"/>
        <v>33296.639999999999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4840</v>
      </c>
      <c r="B473" s="19" t="s">
        <v>26</v>
      </c>
      <c r="C473" s="31" t="s">
        <v>2587</v>
      </c>
      <c r="D473" s="31" t="s">
        <v>613</v>
      </c>
      <c r="E473" s="31" t="s">
        <v>713</v>
      </c>
      <c r="F473" s="18" t="s">
        <v>3135</v>
      </c>
      <c r="G473" s="24" t="s">
        <v>1533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12</v>
      </c>
      <c r="S473" s="33">
        <v>6472.2857142857138</v>
      </c>
      <c r="T473" s="17">
        <f t="shared" si="14"/>
        <v>77667.428571428565</v>
      </c>
      <c r="U473" s="17">
        <f t="shared" si="15"/>
        <v>86987.520000000004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4841</v>
      </c>
      <c r="B474" s="19" t="s">
        <v>26</v>
      </c>
      <c r="C474" s="31" t="s">
        <v>2588</v>
      </c>
      <c r="D474" s="31" t="s">
        <v>714</v>
      </c>
      <c r="E474" s="31" t="s">
        <v>715</v>
      </c>
      <c r="F474" s="18" t="s">
        <v>3136</v>
      </c>
      <c r="G474" s="24" t="s">
        <v>1533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1492</v>
      </c>
      <c r="O474" s="15" t="s">
        <v>29</v>
      </c>
      <c r="P474" s="52" t="s">
        <v>2282</v>
      </c>
      <c r="Q474" s="74" t="s">
        <v>1495</v>
      </c>
      <c r="R474" s="63">
        <v>360</v>
      </c>
      <c r="S474" s="64">
        <v>624.99999999999989</v>
      </c>
      <c r="T474" s="17">
        <f t="shared" si="14"/>
        <v>224999.99999999997</v>
      </c>
      <c r="U474" s="17">
        <f t="shared" si="15"/>
        <v>252000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4842</v>
      </c>
      <c r="B475" s="19" t="s">
        <v>26</v>
      </c>
      <c r="C475" s="31" t="s">
        <v>2590</v>
      </c>
      <c r="D475" s="31" t="s">
        <v>716</v>
      </c>
      <c r="E475" s="31" t="s">
        <v>717</v>
      </c>
      <c r="F475" s="18" t="s">
        <v>3137</v>
      </c>
      <c r="G475" s="24" t="s">
        <v>1533</v>
      </c>
      <c r="H475" s="15">
        <v>0</v>
      </c>
      <c r="I475" s="16">
        <v>471010000</v>
      </c>
      <c r="J475" s="16" t="s">
        <v>46</v>
      </c>
      <c r="K475" s="16" t="s">
        <v>2342</v>
      </c>
      <c r="L475" s="15" t="s">
        <v>1531</v>
      </c>
      <c r="M475" s="15" t="s">
        <v>28</v>
      </c>
      <c r="N475" s="16" t="s">
        <v>1490</v>
      </c>
      <c r="O475" s="15" t="s">
        <v>29</v>
      </c>
      <c r="P475" s="52" t="s">
        <v>2282</v>
      </c>
      <c r="Q475" s="74" t="s">
        <v>1495</v>
      </c>
      <c r="R475" s="63">
        <v>4</v>
      </c>
      <c r="S475" s="33">
        <v>50761.87</v>
      </c>
      <c r="T475" s="17">
        <f t="shared" si="14"/>
        <v>203047.48</v>
      </c>
      <c r="U475" s="17">
        <f t="shared" si="15"/>
        <v>227413.17760000002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4843</v>
      </c>
      <c r="B476" s="19" t="s">
        <v>26</v>
      </c>
      <c r="C476" s="31" t="s">
        <v>2591</v>
      </c>
      <c r="D476" s="31" t="s">
        <v>718</v>
      </c>
      <c r="E476" s="31" t="s">
        <v>719</v>
      </c>
      <c r="F476" s="18" t="s">
        <v>3138</v>
      </c>
      <c r="G476" s="16" t="s">
        <v>1504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1491</v>
      </c>
      <c r="O476" s="15" t="s">
        <v>29</v>
      </c>
      <c r="P476" s="52" t="s">
        <v>2282</v>
      </c>
      <c r="Q476" s="74" t="s">
        <v>1495</v>
      </c>
      <c r="R476" s="63">
        <v>144</v>
      </c>
      <c r="S476" s="64">
        <v>6362.9048000000012</v>
      </c>
      <c r="T476" s="17">
        <f t="shared" si="14"/>
        <v>916258.29120000021</v>
      </c>
      <c r="U476" s="17">
        <f t="shared" si="15"/>
        <v>1026209.2861440004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4844</v>
      </c>
      <c r="B477" s="19" t="s">
        <v>26</v>
      </c>
      <c r="C477" s="31" t="s">
        <v>2591</v>
      </c>
      <c r="D477" s="31" t="s">
        <v>718</v>
      </c>
      <c r="E477" s="31" t="s">
        <v>719</v>
      </c>
      <c r="F477" s="18" t="s">
        <v>3139</v>
      </c>
      <c r="G477" s="16" t="s">
        <v>1504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1491</v>
      </c>
      <c r="O477" s="15" t="s">
        <v>29</v>
      </c>
      <c r="P477" s="52" t="s">
        <v>2282</v>
      </c>
      <c r="Q477" s="74" t="s">
        <v>1495</v>
      </c>
      <c r="R477" s="63">
        <v>216</v>
      </c>
      <c r="S477" s="64">
        <v>6362.9048000000012</v>
      </c>
      <c r="T477" s="17">
        <f t="shared" si="14"/>
        <v>1374387.4368000003</v>
      </c>
      <c r="U477" s="17">
        <f t="shared" si="15"/>
        <v>1539313.9292160005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4845</v>
      </c>
      <c r="B478" s="19" t="s">
        <v>26</v>
      </c>
      <c r="C478" s="31" t="s">
        <v>2591</v>
      </c>
      <c r="D478" s="31" t="s">
        <v>718</v>
      </c>
      <c r="E478" s="31" t="s">
        <v>719</v>
      </c>
      <c r="F478" s="18" t="s">
        <v>3140</v>
      </c>
      <c r="G478" s="16" t="s">
        <v>1504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1491</v>
      </c>
      <c r="O478" s="15" t="s">
        <v>29</v>
      </c>
      <c r="P478" s="52" t="s">
        <v>2282</v>
      </c>
      <c r="Q478" s="74" t="s">
        <v>1495</v>
      </c>
      <c r="R478" s="63">
        <v>144</v>
      </c>
      <c r="S478" s="22">
        <v>6362.9048000000012</v>
      </c>
      <c r="T478" s="17">
        <f t="shared" si="14"/>
        <v>916258.29120000021</v>
      </c>
      <c r="U478" s="17">
        <f t="shared" si="15"/>
        <v>1026209.2861440004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4846</v>
      </c>
      <c r="B479" s="19" t="s">
        <v>26</v>
      </c>
      <c r="C479" s="31" t="s">
        <v>2591</v>
      </c>
      <c r="D479" s="31" t="s">
        <v>718</v>
      </c>
      <c r="E479" s="31" t="s">
        <v>719</v>
      </c>
      <c r="F479" s="18" t="s">
        <v>3141</v>
      </c>
      <c r="G479" s="16" t="s">
        <v>1504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1491</v>
      </c>
      <c r="O479" s="15" t="s">
        <v>29</v>
      </c>
      <c r="P479" s="52" t="s">
        <v>2282</v>
      </c>
      <c r="Q479" s="74" t="s">
        <v>1495</v>
      </c>
      <c r="R479" s="63">
        <v>144</v>
      </c>
      <c r="S479" s="22">
        <v>2543.3900000000003</v>
      </c>
      <c r="T479" s="17">
        <f t="shared" si="14"/>
        <v>366248.16000000003</v>
      </c>
      <c r="U479" s="17">
        <f t="shared" si="15"/>
        <v>410197.93920000008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4847</v>
      </c>
      <c r="B480" s="19" t="s">
        <v>26</v>
      </c>
      <c r="C480" s="31" t="s">
        <v>2592</v>
      </c>
      <c r="D480" s="31" t="s">
        <v>720</v>
      </c>
      <c r="E480" s="31" t="s">
        <v>6275</v>
      </c>
      <c r="F480" s="18" t="s">
        <v>3142</v>
      </c>
      <c r="G480" s="16" t="s">
        <v>1504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1490</v>
      </c>
      <c r="O480" s="15" t="s">
        <v>29</v>
      </c>
      <c r="P480" s="52" t="s">
        <v>2282</v>
      </c>
      <c r="Q480" s="74" t="s">
        <v>1495</v>
      </c>
      <c r="R480" s="63">
        <v>12</v>
      </c>
      <c r="S480" s="64">
        <v>80057.400000000009</v>
      </c>
      <c r="T480" s="17">
        <f t="shared" si="14"/>
        <v>960688.8</v>
      </c>
      <c r="U480" s="17">
        <f t="shared" si="15"/>
        <v>1075971.4560000002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4848</v>
      </c>
      <c r="B481" s="19" t="s">
        <v>26</v>
      </c>
      <c r="C481" s="31" t="s">
        <v>2592</v>
      </c>
      <c r="D481" s="31" t="s">
        <v>720</v>
      </c>
      <c r="E481" s="31" t="s">
        <v>6275</v>
      </c>
      <c r="F481" s="18" t="s">
        <v>3143</v>
      </c>
      <c r="G481" s="16" t="s">
        <v>1504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1490</v>
      </c>
      <c r="O481" s="15" t="s">
        <v>29</v>
      </c>
      <c r="P481" s="52" t="s">
        <v>2282</v>
      </c>
      <c r="Q481" s="74" t="s">
        <v>1495</v>
      </c>
      <c r="R481" s="63">
        <v>6</v>
      </c>
      <c r="S481" s="22">
        <v>301893.01</v>
      </c>
      <c r="T481" s="17">
        <f t="shared" si="14"/>
        <v>1811358.06</v>
      </c>
      <c r="U481" s="17">
        <f t="shared" si="15"/>
        <v>2028721.0272000004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4849</v>
      </c>
      <c r="B482" s="19" t="s">
        <v>26</v>
      </c>
      <c r="C482" s="31" t="s">
        <v>2593</v>
      </c>
      <c r="D482" s="31" t="s">
        <v>721</v>
      </c>
      <c r="E482" s="31" t="s">
        <v>722</v>
      </c>
      <c r="F482" s="18" t="s">
        <v>3144</v>
      </c>
      <c r="G482" s="16" t="s">
        <v>1533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2282</v>
      </c>
      <c r="Q482" s="74" t="s">
        <v>1495</v>
      </c>
      <c r="R482" s="63">
        <v>6</v>
      </c>
      <c r="S482" s="64">
        <v>45521.224000000009</v>
      </c>
      <c r="T482" s="17">
        <f t="shared" si="14"/>
        <v>273127.34400000004</v>
      </c>
      <c r="U482" s="17">
        <f t="shared" si="15"/>
        <v>305902.62528000009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4850</v>
      </c>
      <c r="B483" s="19" t="s">
        <v>26</v>
      </c>
      <c r="C483" s="31" t="s">
        <v>2594</v>
      </c>
      <c r="D483" s="31" t="s">
        <v>723</v>
      </c>
      <c r="E483" s="31" t="s">
        <v>724</v>
      </c>
      <c r="F483" s="18" t="s">
        <v>3145</v>
      </c>
      <c r="G483" s="16" t="s">
        <v>1533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2523</v>
      </c>
      <c r="Q483" s="74" t="s">
        <v>1499</v>
      </c>
      <c r="R483" s="63">
        <v>288</v>
      </c>
      <c r="S483" s="64">
        <v>1564.875</v>
      </c>
      <c r="T483" s="17">
        <f t="shared" si="14"/>
        <v>450684</v>
      </c>
      <c r="U483" s="17">
        <f t="shared" si="15"/>
        <v>504766.08000000007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4851</v>
      </c>
      <c r="B484" s="19" t="s">
        <v>26</v>
      </c>
      <c r="C484" s="31" t="s">
        <v>2594</v>
      </c>
      <c r="D484" s="31" t="s">
        <v>723</v>
      </c>
      <c r="E484" s="31" t="s">
        <v>724</v>
      </c>
      <c r="F484" s="18" t="s">
        <v>3146</v>
      </c>
      <c r="G484" s="16" t="s">
        <v>1533</v>
      </c>
      <c r="H484" s="15">
        <v>0</v>
      </c>
      <c r="I484" s="16">
        <v>471010000</v>
      </c>
      <c r="J484" s="16" t="s">
        <v>46</v>
      </c>
      <c r="K484" s="16" t="s">
        <v>2277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2523</v>
      </c>
      <c r="Q484" s="74" t="s">
        <v>1499</v>
      </c>
      <c r="R484" s="63">
        <v>144</v>
      </c>
      <c r="S484" s="33">
        <v>1564.875</v>
      </c>
      <c r="T484" s="17">
        <f t="shared" si="14"/>
        <v>225342</v>
      </c>
      <c r="U484" s="17">
        <f t="shared" si="15"/>
        <v>252383.04000000004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4852</v>
      </c>
      <c r="B485" s="19" t="s">
        <v>26</v>
      </c>
      <c r="C485" s="31" t="s">
        <v>2595</v>
      </c>
      <c r="D485" s="31" t="s">
        <v>725</v>
      </c>
      <c r="E485" s="31" t="s">
        <v>726</v>
      </c>
      <c r="F485" s="18" t="s">
        <v>727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2286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2282</v>
      </c>
      <c r="Q485" s="74" t="s">
        <v>1495</v>
      </c>
      <c r="R485" s="63">
        <v>10</v>
      </c>
      <c r="S485" s="33">
        <v>6185.7573120000006</v>
      </c>
      <c r="T485" s="17">
        <f t="shared" si="14"/>
        <v>61857.573120000008</v>
      </c>
      <c r="U485" s="17">
        <f t="shared" si="15"/>
        <v>69280.481894400014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4853</v>
      </c>
      <c r="B486" s="19" t="s">
        <v>26</v>
      </c>
      <c r="C486" s="31" t="s">
        <v>2595</v>
      </c>
      <c r="D486" s="31" t="s">
        <v>725</v>
      </c>
      <c r="E486" s="31" t="s">
        <v>726</v>
      </c>
      <c r="F486" s="18" t="s">
        <v>728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144</v>
      </c>
      <c r="S486" s="64">
        <v>2962.0852800000002</v>
      </c>
      <c r="T486" s="17">
        <f t="shared" ref="T486:T549" si="18">R486*S486</f>
        <v>426540.28032000002</v>
      </c>
      <c r="U486" s="17">
        <f t="shared" ref="U486:U549" si="19">T486*1.12</f>
        <v>477725.11395840009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4854</v>
      </c>
      <c r="B487" s="19" t="s">
        <v>26</v>
      </c>
      <c r="C487" s="31" t="s">
        <v>2595</v>
      </c>
      <c r="D487" s="31" t="s">
        <v>725</v>
      </c>
      <c r="E487" s="31" t="s">
        <v>726</v>
      </c>
      <c r="F487" s="18" t="s">
        <v>729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30</v>
      </c>
      <c r="S487" s="33">
        <v>2962.0852800000002</v>
      </c>
      <c r="T487" s="17">
        <f t="shared" si="18"/>
        <v>88862.558400000009</v>
      </c>
      <c r="U487" s="17">
        <f t="shared" si="19"/>
        <v>99526.065408000024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4855</v>
      </c>
      <c r="B488" s="19" t="s">
        <v>26</v>
      </c>
      <c r="C488" s="31" t="s">
        <v>2596</v>
      </c>
      <c r="D488" s="31" t="s">
        <v>730</v>
      </c>
      <c r="E488" s="31" t="s">
        <v>731</v>
      </c>
      <c r="F488" s="18" t="s">
        <v>732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72</v>
      </c>
      <c r="S488" s="64">
        <v>1619.98</v>
      </c>
      <c r="T488" s="17">
        <f t="shared" si="18"/>
        <v>116638.56</v>
      </c>
      <c r="U488" s="17">
        <f t="shared" si="19"/>
        <v>130635.18720000001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4856</v>
      </c>
      <c r="B489" s="19" t="s">
        <v>26</v>
      </c>
      <c r="C489" s="31" t="s">
        <v>2597</v>
      </c>
      <c r="D489" s="31" t="s">
        <v>730</v>
      </c>
      <c r="E489" s="31" t="s">
        <v>733</v>
      </c>
      <c r="F489" s="18" t="s">
        <v>734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2286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30</v>
      </c>
      <c r="S489" s="33">
        <v>1391</v>
      </c>
      <c r="T489" s="17">
        <f t="shared" si="18"/>
        <v>41730</v>
      </c>
      <c r="U489" s="17">
        <f t="shared" si="19"/>
        <v>46737.600000000006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4857</v>
      </c>
      <c r="B490" s="19" t="s">
        <v>26</v>
      </c>
      <c r="C490" s="31" t="s">
        <v>2596</v>
      </c>
      <c r="D490" s="31" t="s">
        <v>730</v>
      </c>
      <c r="E490" s="31" t="s">
        <v>731</v>
      </c>
      <c r="F490" s="18" t="s">
        <v>3147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2286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50</v>
      </c>
      <c r="S490" s="64">
        <v>6233.6933120000012</v>
      </c>
      <c r="T490" s="17">
        <f t="shared" si="18"/>
        <v>311684.66560000007</v>
      </c>
      <c r="U490" s="17">
        <f t="shared" si="19"/>
        <v>349086.82547200011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4858</v>
      </c>
      <c r="B491" s="19" t="s">
        <v>26</v>
      </c>
      <c r="C491" s="31" t="s">
        <v>2598</v>
      </c>
      <c r="D491" s="31" t="s">
        <v>735</v>
      </c>
      <c r="E491" s="31" t="s">
        <v>736</v>
      </c>
      <c r="F491" s="18" t="s">
        <v>737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2286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100</v>
      </c>
      <c r="S491" s="64">
        <v>542.07999999999993</v>
      </c>
      <c r="T491" s="17">
        <f t="shared" si="18"/>
        <v>54207.999999999993</v>
      </c>
      <c r="U491" s="17">
        <f t="shared" si="19"/>
        <v>60712.959999999999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4859</v>
      </c>
      <c r="B492" s="19" t="s">
        <v>26</v>
      </c>
      <c r="C492" s="31" t="s">
        <v>2598</v>
      </c>
      <c r="D492" s="31" t="s">
        <v>735</v>
      </c>
      <c r="E492" s="31" t="s">
        <v>736</v>
      </c>
      <c r="F492" s="18" t="s">
        <v>738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2342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36</v>
      </c>
      <c r="S492" s="64">
        <v>2449.04</v>
      </c>
      <c r="T492" s="17">
        <f t="shared" si="18"/>
        <v>88165.440000000002</v>
      </c>
      <c r="U492" s="17">
        <f t="shared" si="19"/>
        <v>98745.29280000001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4860</v>
      </c>
      <c r="B493" s="19" t="s">
        <v>26</v>
      </c>
      <c r="C493" s="31" t="s">
        <v>2598</v>
      </c>
      <c r="D493" s="31" t="s">
        <v>735</v>
      </c>
      <c r="E493" s="31" t="s">
        <v>736</v>
      </c>
      <c r="F493" s="18" t="s">
        <v>739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2342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60</v>
      </c>
      <c r="S493" s="64">
        <v>2740.65</v>
      </c>
      <c r="T493" s="17">
        <f t="shared" si="18"/>
        <v>164439</v>
      </c>
      <c r="U493" s="17">
        <f t="shared" si="19"/>
        <v>184171.68000000002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4861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740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2342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60</v>
      </c>
      <c r="S494" s="64">
        <v>5109.9176800000005</v>
      </c>
      <c r="T494" s="17">
        <f t="shared" si="18"/>
        <v>306595.06080000004</v>
      </c>
      <c r="U494" s="17">
        <f t="shared" si="19"/>
        <v>343386.46809600008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4862</v>
      </c>
      <c r="B495" s="19" t="s">
        <v>26</v>
      </c>
      <c r="C495" s="31" t="s">
        <v>2598</v>
      </c>
      <c r="D495" s="31" t="s">
        <v>735</v>
      </c>
      <c r="E495" s="31" t="s">
        <v>736</v>
      </c>
      <c r="F495" s="18" t="s">
        <v>741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2342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60</v>
      </c>
      <c r="S495" s="64">
        <v>775</v>
      </c>
      <c r="T495" s="17">
        <f t="shared" si="18"/>
        <v>46500</v>
      </c>
      <c r="U495" s="17">
        <f t="shared" si="19"/>
        <v>52080.000000000007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4863</v>
      </c>
      <c r="B496" s="19" t="s">
        <v>26</v>
      </c>
      <c r="C496" s="31" t="s">
        <v>2598</v>
      </c>
      <c r="D496" s="31" t="s">
        <v>735</v>
      </c>
      <c r="E496" s="31" t="s">
        <v>736</v>
      </c>
      <c r="F496" s="18" t="s">
        <v>742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2342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60</v>
      </c>
      <c r="S496" s="64">
        <v>1503</v>
      </c>
      <c r="T496" s="17">
        <f t="shared" si="18"/>
        <v>90180</v>
      </c>
      <c r="U496" s="17">
        <f t="shared" si="19"/>
        <v>101001.60000000001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4864</v>
      </c>
      <c r="B497" s="19" t="s">
        <v>26</v>
      </c>
      <c r="C497" s="31" t="s">
        <v>2598</v>
      </c>
      <c r="D497" s="31" t="s">
        <v>735</v>
      </c>
      <c r="E497" s="31" t="s">
        <v>736</v>
      </c>
      <c r="F497" s="18" t="s">
        <v>743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2342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60</v>
      </c>
      <c r="S497" s="33">
        <v>2195</v>
      </c>
      <c r="T497" s="17">
        <f t="shared" si="18"/>
        <v>131700</v>
      </c>
      <c r="U497" s="17">
        <f t="shared" si="19"/>
        <v>147504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4865</v>
      </c>
      <c r="B498" s="19" t="s">
        <v>26</v>
      </c>
      <c r="C498" s="31" t="s">
        <v>2598</v>
      </c>
      <c r="D498" s="31" t="s">
        <v>735</v>
      </c>
      <c r="E498" s="31" t="s">
        <v>736</v>
      </c>
      <c r="F498" s="18" t="s">
        <v>744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2488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60</v>
      </c>
      <c r="S498" s="64">
        <v>3153</v>
      </c>
      <c r="T498" s="17">
        <f t="shared" si="18"/>
        <v>189180</v>
      </c>
      <c r="U498" s="17">
        <f t="shared" si="19"/>
        <v>211881.60000000001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4866</v>
      </c>
      <c r="B499" s="19" t="s">
        <v>26</v>
      </c>
      <c r="C499" s="31" t="s">
        <v>2598</v>
      </c>
      <c r="D499" s="31" t="s">
        <v>735</v>
      </c>
      <c r="E499" s="31" t="s">
        <v>736</v>
      </c>
      <c r="F499" s="18" t="s">
        <v>745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2342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60</v>
      </c>
      <c r="S499" s="64">
        <v>4461</v>
      </c>
      <c r="T499" s="17">
        <f t="shared" si="18"/>
        <v>267660</v>
      </c>
      <c r="U499" s="17">
        <f t="shared" si="19"/>
        <v>299779.20000000001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4867</v>
      </c>
      <c r="B500" s="19" t="s">
        <v>26</v>
      </c>
      <c r="C500" s="31" t="s">
        <v>2598</v>
      </c>
      <c r="D500" s="31" t="s">
        <v>735</v>
      </c>
      <c r="E500" s="31" t="s">
        <v>736</v>
      </c>
      <c r="F500" s="18" t="s">
        <v>746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2488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60</v>
      </c>
      <c r="S500" s="64">
        <v>6310</v>
      </c>
      <c r="T500" s="17">
        <f t="shared" si="18"/>
        <v>378600</v>
      </c>
      <c r="U500" s="17">
        <f t="shared" si="19"/>
        <v>424032.00000000006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4868</v>
      </c>
      <c r="B501" s="19" t="s">
        <v>26</v>
      </c>
      <c r="C501" s="31" t="s">
        <v>2598</v>
      </c>
      <c r="D501" s="31" t="s">
        <v>735</v>
      </c>
      <c r="E501" s="31" t="s">
        <v>736</v>
      </c>
      <c r="F501" s="18" t="s">
        <v>747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2488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2</v>
      </c>
      <c r="S501" s="64">
        <v>25053</v>
      </c>
      <c r="T501" s="17">
        <f t="shared" si="18"/>
        <v>50106</v>
      </c>
      <c r="U501" s="17">
        <f t="shared" si="19"/>
        <v>56118.720000000008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4869</v>
      </c>
      <c r="B502" s="19" t="s">
        <v>26</v>
      </c>
      <c r="C502" s="31" t="s">
        <v>2599</v>
      </c>
      <c r="D502" s="31" t="s">
        <v>748</v>
      </c>
      <c r="E502" s="31" t="s">
        <v>749</v>
      </c>
      <c r="F502" s="18" t="s">
        <v>750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2342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100</v>
      </c>
      <c r="S502" s="64">
        <v>26.749999999999996</v>
      </c>
      <c r="T502" s="17">
        <f t="shared" si="18"/>
        <v>2674.9999999999995</v>
      </c>
      <c r="U502" s="17">
        <f t="shared" si="19"/>
        <v>2996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4870</v>
      </c>
      <c r="B503" s="19" t="s">
        <v>26</v>
      </c>
      <c r="C503" s="31" t="s">
        <v>2599</v>
      </c>
      <c r="D503" s="31" t="s">
        <v>748</v>
      </c>
      <c r="E503" s="31" t="s">
        <v>749</v>
      </c>
      <c r="F503" s="18" t="s">
        <v>751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2342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100</v>
      </c>
      <c r="S503" s="64">
        <v>43.946428571428562</v>
      </c>
      <c r="T503" s="17">
        <f t="shared" si="18"/>
        <v>4394.642857142856</v>
      </c>
      <c r="U503" s="17">
        <f t="shared" si="19"/>
        <v>4921.9999999999991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4871</v>
      </c>
      <c r="B504" s="19" t="s">
        <v>26</v>
      </c>
      <c r="C504" s="31" t="s">
        <v>2599</v>
      </c>
      <c r="D504" s="31" t="s">
        <v>748</v>
      </c>
      <c r="E504" s="31" t="s">
        <v>749</v>
      </c>
      <c r="F504" s="18" t="s">
        <v>752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2342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100</v>
      </c>
      <c r="S504" s="64">
        <v>74.517857142857125</v>
      </c>
      <c r="T504" s="17">
        <f t="shared" si="18"/>
        <v>7451.7857142857129</v>
      </c>
      <c r="U504" s="17">
        <f t="shared" si="19"/>
        <v>8346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4872</v>
      </c>
      <c r="B505" s="19" t="s">
        <v>26</v>
      </c>
      <c r="C505" s="31" t="s">
        <v>2599</v>
      </c>
      <c r="D505" s="31" t="s">
        <v>748</v>
      </c>
      <c r="E505" s="31" t="s">
        <v>749</v>
      </c>
      <c r="F505" s="18" t="s">
        <v>753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2342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150</v>
      </c>
      <c r="S505" s="64">
        <v>150.94642857142858</v>
      </c>
      <c r="T505" s="17">
        <f t="shared" si="18"/>
        <v>22641.964285714286</v>
      </c>
      <c r="U505" s="17">
        <f t="shared" si="19"/>
        <v>25359.000000000004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4873</v>
      </c>
      <c r="B506" s="19" t="s">
        <v>26</v>
      </c>
      <c r="C506" s="31" t="s">
        <v>2599</v>
      </c>
      <c r="D506" s="31" t="s">
        <v>748</v>
      </c>
      <c r="E506" s="31" t="s">
        <v>749</v>
      </c>
      <c r="F506" s="18" t="s">
        <v>754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100</v>
      </c>
      <c r="S506" s="22">
        <v>243.61607142857142</v>
      </c>
      <c r="T506" s="17">
        <f t="shared" si="18"/>
        <v>24361.607142857141</v>
      </c>
      <c r="U506" s="17">
        <f t="shared" si="19"/>
        <v>27285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4874</v>
      </c>
      <c r="B507" s="19" t="s">
        <v>26</v>
      </c>
      <c r="C507" s="31" t="s">
        <v>2599</v>
      </c>
      <c r="D507" s="31" t="s">
        <v>748</v>
      </c>
      <c r="E507" s="31" t="s">
        <v>749</v>
      </c>
      <c r="F507" s="18" t="s">
        <v>755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100</v>
      </c>
      <c r="S507" s="22">
        <v>301.89285714285717</v>
      </c>
      <c r="T507" s="17">
        <f t="shared" si="18"/>
        <v>30189.285714285717</v>
      </c>
      <c r="U507" s="17">
        <f t="shared" si="19"/>
        <v>33812.000000000007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4875</v>
      </c>
      <c r="B508" s="19" t="s">
        <v>26</v>
      </c>
      <c r="C508" s="31" t="s">
        <v>2599</v>
      </c>
      <c r="D508" s="31" t="s">
        <v>748</v>
      </c>
      <c r="E508" s="31" t="s">
        <v>749</v>
      </c>
      <c r="F508" s="18" t="s">
        <v>756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100</v>
      </c>
      <c r="S508" s="22">
        <v>462.39285714285711</v>
      </c>
      <c r="T508" s="17">
        <f t="shared" si="18"/>
        <v>46239.28571428571</v>
      </c>
      <c r="U508" s="17">
        <f t="shared" si="19"/>
        <v>51788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4876</v>
      </c>
      <c r="B509" s="19" t="s">
        <v>26</v>
      </c>
      <c r="C509" s="31" t="s">
        <v>2599</v>
      </c>
      <c r="D509" s="31" t="s">
        <v>748</v>
      </c>
      <c r="E509" s="31" t="s">
        <v>749</v>
      </c>
      <c r="F509" s="18" t="s">
        <v>757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2342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100</v>
      </c>
      <c r="S509" s="22">
        <v>578.94642857142856</v>
      </c>
      <c r="T509" s="17">
        <f t="shared" si="18"/>
        <v>57894.642857142855</v>
      </c>
      <c r="U509" s="17">
        <f t="shared" si="19"/>
        <v>64842.000000000007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4877</v>
      </c>
      <c r="B510" s="19" t="s">
        <v>26</v>
      </c>
      <c r="C510" s="31" t="s">
        <v>2600</v>
      </c>
      <c r="D510" s="31" t="s">
        <v>758</v>
      </c>
      <c r="E510" s="31" t="s">
        <v>759</v>
      </c>
      <c r="F510" s="18" t="s">
        <v>3148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2342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48</v>
      </c>
      <c r="S510" s="22">
        <v>11577.7745</v>
      </c>
      <c r="T510" s="17">
        <f t="shared" si="18"/>
        <v>555733.17599999998</v>
      </c>
      <c r="U510" s="17">
        <f t="shared" si="19"/>
        <v>622421.15711999999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4878</v>
      </c>
      <c r="B511" s="19" t="s">
        <v>26</v>
      </c>
      <c r="C511" s="31" t="s">
        <v>2601</v>
      </c>
      <c r="D511" s="31" t="s">
        <v>760</v>
      </c>
      <c r="E511" s="31" t="s">
        <v>761</v>
      </c>
      <c r="F511" s="18" t="s">
        <v>762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2342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72</v>
      </c>
      <c r="S511" s="22">
        <v>5189.5</v>
      </c>
      <c r="T511" s="17">
        <f t="shared" si="18"/>
        <v>373644</v>
      </c>
      <c r="U511" s="17">
        <f t="shared" si="19"/>
        <v>418481.28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4879</v>
      </c>
      <c r="B512" s="19" t="s">
        <v>26</v>
      </c>
      <c r="C512" s="31" t="s">
        <v>2601</v>
      </c>
      <c r="D512" s="31" t="s">
        <v>760</v>
      </c>
      <c r="E512" s="31" t="s">
        <v>761</v>
      </c>
      <c r="F512" s="18" t="s">
        <v>763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2277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72</v>
      </c>
      <c r="S512" s="64">
        <v>7850</v>
      </c>
      <c r="T512" s="17">
        <f t="shared" si="18"/>
        <v>565200</v>
      </c>
      <c r="U512" s="17">
        <f t="shared" si="19"/>
        <v>633024.00000000012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4880</v>
      </c>
      <c r="B513" s="19" t="s">
        <v>26</v>
      </c>
      <c r="C513" s="31" t="s">
        <v>2602</v>
      </c>
      <c r="D513" s="31" t="s">
        <v>760</v>
      </c>
      <c r="E513" s="31" t="s">
        <v>764</v>
      </c>
      <c r="F513" s="18" t="s">
        <v>765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2277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48</v>
      </c>
      <c r="S513" s="64">
        <v>2156.0500000000002</v>
      </c>
      <c r="T513" s="17">
        <f t="shared" si="18"/>
        <v>103490.40000000001</v>
      </c>
      <c r="U513" s="17">
        <f t="shared" si="19"/>
        <v>115909.24800000002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4881</v>
      </c>
      <c r="B514" s="19" t="s">
        <v>26</v>
      </c>
      <c r="C514" s="31" t="s">
        <v>2603</v>
      </c>
      <c r="D514" s="31" t="s">
        <v>758</v>
      </c>
      <c r="E514" s="31" t="s">
        <v>766</v>
      </c>
      <c r="F514" s="18" t="s">
        <v>767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2277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48</v>
      </c>
      <c r="S514" s="64">
        <v>1640.3100000000002</v>
      </c>
      <c r="T514" s="17">
        <f t="shared" si="18"/>
        <v>78734.880000000005</v>
      </c>
      <c r="U514" s="17">
        <f t="shared" si="19"/>
        <v>88183.065600000016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4882</v>
      </c>
      <c r="B515" s="19" t="s">
        <v>26</v>
      </c>
      <c r="C515" s="31" t="s">
        <v>2604</v>
      </c>
      <c r="D515" s="31" t="s">
        <v>758</v>
      </c>
      <c r="E515" s="31" t="s">
        <v>768</v>
      </c>
      <c r="F515" s="18" t="s">
        <v>769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2277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24</v>
      </c>
      <c r="S515" s="64">
        <v>1046.1160714285713</v>
      </c>
      <c r="T515" s="17">
        <f t="shared" si="18"/>
        <v>25106.78571428571</v>
      </c>
      <c r="U515" s="17">
        <f t="shared" si="19"/>
        <v>28119.599999999999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4883</v>
      </c>
      <c r="B516" s="19" t="s">
        <v>26</v>
      </c>
      <c r="C516" s="31" t="s">
        <v>2605</v>
      </c>
      <c r="D516" s="31" t="s">
        <v>758</v>
      </c>
      <c r="E516" s="31" t="s">
        <v>770</v>
      </c>
      <c r="F516" s="18" t="s">
        <v>771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2277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48</v>
      </c>
      <c r="S516" s="64">
        <v>5671</v>
      </c>
      <c r="T516" s="17">
        <f t="shared" si="18"/>
        <v>272208</v>
      </c>
      <c r="U516" s="17">
        <f t="shared" si="19"/>
        <v>304872.96000000002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4884</v>
      </c>
      <c r="B517" s="19" t="s">
        <v>26</v>
      </c>
      <c r="C517" s="31" t="s">
        <v>2605</v>
      </c>
      <c r="D517" s="31" t="s">
        <v>758</v>
      </c>
      <c r="E517" s="31" t="s">
        <v>770</v>
      </c>
      <c r="F517" s="18" t="s">
        <v>772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2277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48</v>
      </c>
      <c r="S517" s="64">
        <v>5731.1874999999991</v>
      </c>
      <c r="T517" s="17">
        <f t="shared" si="18"/>
        <v>275096.99999999994</v>
      </c>
      <c r="U517" s="17">
        <f t="shared" si="19"/>
        <v>308108.63999999996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4885</v>
      </c>
      <c r="B518" s="19" t="s">
        <v>26</v>
      </c>
      <c r="C518" s="31" t="s">
        <v>2606</v>
      </c>
      <c r="D518" s="31" t="s">
        <v>758</v>
      </c>
      <c r="E518" s="31" t="s">
        <v>773</v>
      </c>
      <c r="F518" s="18" t="s">
        <v>774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2277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48</v>
      </c>
      <c r="S518" s="64">
        <v>4561.8303571428569</v>
      </c>
      <c r="T518" s="17">
        <f t="shared" si="18"/>
        <v>218967.85714285713</v>
      </c>
      <c r="U518" s="17">
        <f t="shared" si="19"/>
        <v>245244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4886</v>
      </c>
      <c r="B519" s="19" t="s">
        <v>26</v>
      </c>
      <c r="C519" s="31" t="s">
        <v>2607</v>
      </c>
      <c r="D519" s="31" t="s">
        <v>775</v>
      </c>
      <c r="E519" s="31" t="s">
        <v>776</v>
      </c>
      <c r="F519" s="18" t="s">
        <v>777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2286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48</v>
      </c>
      <c r="S519" s="64">
        <v>86.937499999999986</v>
      </c>
      <c r="T519" s="17">
        <f t="shared" si="18"/>
        <v>4172.9999999999991</v>
      </c>
      <c r="U519" s="17">
        <f t="shared" si="19"/>
        <v>4673.7599999999993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4887</v>
      </c>
      <c r="B520" s="19" t="s">
        <v>26</v>
      </c>
      <c r="C520" s="31" t="s">
        <v>2608</v>
      </c>
      <c r="D520" s="31" t="s">
        <v>775</v>
      </c>
      <c r="E520" s="31" t="s">
        <v>778</v>
      </c>
      <c r="F520" s="18" t="s">
        <v>779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2342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28" t="s">
        <v>1495</v>
      </c>
      <c r="R520" s="63">
        <v>48</v>
      </c>
      <c r="S520" s="64">
        <v>129.92857142857144</v>
      </c>
      <c r="T520" s="17">
        <f t="shared" si="18"/>
        <v>6236.5714285714294</v>
      </c>
      <c r="U520" s="17">
        <f t="shared" si="19"/>
        <v>6984.9600000000019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4888</v>
      </c>
      <c r="B521" s="19" t="s">
        <v>26</v>
      </c>
      <c r="C521" s="31" t="s">
        <v>2609</v>
      </c>
      <c r="D521" s="31" t="s">
        <v>775</v>
      </c>
      <c r="E521" s="31" t="s">
        <v>780</v>
      </c>
      <c r="F521" s="18" t="s">
        <v>781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2286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74" t="s">
        <v>1495</v>
      </c>
      <c r="R521" s="63">
        <v>48</v>
      </c>
      <c r="S521" s="64">
        <v>255.08035714285717</v>
      </c>
      <c r="T521" s="17">
        <f t="shared" si="18"/>
        <v>12243.857142857145</v>
      </c>
      <c r="U521" s="17">
        <f t="shared" si="19"/>
        <v>13713.120000000004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4889</v>
      </c>
      <c r="B522" s="19" t="s">
        <v>26</v>
      </c>
      <c r="C522" s="31" t="s">
        <v>2610</v>
      </c>
      <c r="D522" s="31" t="s">
        <v>775</v>
      </c>
      <c r="E522" s="31" t="s">
        <v>782</v>
      </c>
      <c r="F522" s="18" t="s">
        <v>783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2286</v>
      </c>
      <c r="L522" s="15" t="s">
        <v>1531</v>
      </c>
      <c r="M522" s="15" t="s">
        <v>28</v>
      </c>
      <c r="N522" s="16" t="s">
        <v>1490</v>
      </c>
      <c r="O522" s="15" t="s">
        <v>29</v>
      </c>
      <c r="P522" s="52" t="s">
        <v>2282</v>
      </c>
      <c r="Q522" s="74" t="s">
        <v>1495</v>
      </c>
      <c r="R522" s="63">
        <v>48</v>
      </c>
      <c r="S522" s="64">
        <v>279.91964285714283</v>
      </c>
      <c r="T522" s="17">
        <f t="shared" si="18"/>
        <v>13436.142857142855</v>
      </c>
      <c r="U522" s="17">
        <f t="shared" si="19"/>
        <v>15048.48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4890</v>
      </c>
      <c r="B523" s="19" t="s">
        <v>26</v>
      </c>
      <c r="C523" s="31" t="s">
        <v>2611</v>
      </c>
      <c r="D523" s="31" t="s">
        <v>775</v>
      </c>
      <c r="E523" s="31" t="s">
        <v>784</v>
      </c>
      <c r="F523" s="18" t="s">
        <v>785</v>
      </c>
      <c r="G523" s="16" t="s">
        <v>1533</v>
      </c>
      <c r="H523" s="15">
        <v>0</v>
      </c>
      <c r="I523" s="16">
        <v>471010000</v>
      </c>
      <c r="J523" s="16" t="s">
        <v>46</v>
      </c>
      <c r="K523" s="16" t="s">
        <v>2286</v>
      </c>
      <c r="L523" s="15" t="s">
        <v>1531</v>
      </c>
      <c r="M523" s="15" t="s">
        <v>28</v>
      </c>
      <c r="N523" s="16" t="s">
        <v>1490</v>
      </c>
      <c r="O523" s="15" t="s">
        <v>29</v>
      </c>
      <c r="P523" s="52" t="s">
        <v>2282</v>
      </c>
      <c r="Q523" s="74" t="s">
        <v>1495</v>
      </c>
      <c r="R523" s="63">
        <v>48</v>
      </c>
      <c r="S523" s="64">
        <v>492.20000000000005</v>
      </c>
      <c r="T523" s="17">
        <f t="shared" si="18"/>
        <v>23625.600000000002</v>
      </c>
      <c r="U523" s="17">
        <f t="shared" si="19"/>
        <v>26460.672000000006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4891</v>
      </c>
      <c r="B524" s="19" t="s">
        <v>26</v>
      </c>
      <c r="C524" s="31" t="s">
        <v>2612</v>
      </c>
      <c r="D524" s="31" t="s">
        <v>775</v>
      </c>
      <c r="E524" s="31" t="s">
        <v>786</v>
      </c>
      <c r="F524" s="18" t="s">
        <v>787</v>
      </c>
      <c r="G524" s="16" t="s">
        <v>1533</v>
      </c>
      <c r="H524" s="15">
        <v>0</v>
      </c>
      <c r="I524" s="16">
        <v>471010000</v>
      </c>
      <c r="J524" s="16" t="s">
        <v>46</v>
      </c>
      <c r="K524" s="16" t="s">
        <v>2286</v>
      </c>
      <c r="L524" s="15" t="s">
        <v>1531</v>
      </c>
      <c r="M524" s="15" t="s">
        <v>28</v>
      </c>
      <c r="N524" s="16" t="s">
        <v>1490</v>
      </c>
      <c r="O524" s="15" t="s">
        <v>29</v>
      </c>
      <c r="P524" s="52" t="s">
        <v>2282</v>
      </c>
      <c r="Q524" s="74" t="s">
        <v>1495</v>
      </c>
      <c r="R524" s="63">
        <v>48</v>
      </c>
      <c r="S524" s="64">
        <v>816.83035714285711</v>
      </c>
      <c r="T524" s="17">
        <f t="shared" si="18"/>
        <v>39207.857142857145</v>
      </c>
      <c r="U524" s="17">
        <f t="shared" si="19"/>
        <v>43912.800000000003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4892</v>
      </c>
      <c r="B525" s="19" t="s">
        <v>26</v>
      </c>
      <c r="C525" s="31" t="s">
        <v>2613</v>
      </c>
      <c r="D525" s="31" t="s">
        <v>788</v>
      </c>
      <c r="E525" s="31" t="s">
        <v>789</v>
      </c>
      <c r="F525" s="18" t="s">
        <v>3149</v>
      </c>
      <c r="G525" s="16" t="s">
        <v>1533</v>
      </c>
      <c r="H525" s="15">
        <v>0</v>
      </c>
      <c r="I525" s="16">
        <v>471010000</v>
      </c>
      <c r="J525" s="16" t="s">
        <v>46</v>
      </c>
      <c r="K525" s="16" t="s">
        <v>2488</v>
      </c>
      <c r="L525" s="15" t="s">
        <v>1531</v>
      </c>
      <c r="M525" s="15" t="s">
        <v>28</v>
      </c>
      <c r="N525" s="16" t="s">
        <v>1491</v>
      </c>
      <c r="O525" s="15" t="s">
        <v>29</v>
      </c>
      <c r="P525" s="52" t="s">
        <v>2282</v>
      </c>
      <c r="Q525" s="29" t="s">
        <v>1495</v>
      </c>
      <c r="R525" s="63">
        <v>24</v>
      </c>
      <c r="S525" s="64">
        <v>8586.75</v>
      </c>
      <c r="T525" s="17">
        <f t="shared" si="18"/>
        <v>206082</v>
      </c>
      <c r="U525" s="17">
        <f t="shared" si="19"/>
        <v>230811.84000000003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4893</v>
      </c>
      <c r="B526" s="19" t="s">
        <v>26</v>
      </c>
      <c r="C526" s="31" t="s">
        <v>2614</v>
      </c>
      <c r="D526" s="31" t="s">
        <v>790</v>
      </c>
      <c r="E526" s="31" t="s">
        <v>791</v>
      </c>
      <c r="F526" s="18" t="s">
        <v>792</v>
      </c>
      <c r="G526" s="24" t="s">
        <v>1504</v>
      </c>
      <c r="H526" s="15">
        <v>0</v>
      </c>
      <c r="I526" s="16">
        <v>471010000</v>
      </c>
      <c r="J526" s="16" t="s">
        <v>46</v>
      </c>
      <c r="K526" s="16" t="s">
        <v>2286</v>
      </c>
      <c r="L526" s="15" t="s">
        <v>1531</v>
      </c>
      <c r="M526" s="15" t="s">
        <v>28</v>
      </c>
      <c r="N526" s="16" t="s">
        <v>1491</v>
      </c>
      <c r="O526" s="15" t="s">
        <v>29</v>
      </c>
      <c r="P526" s="52" t="s">
        <v>2632</v>
      </c>
      <c r="Q526" s="74" t="s">
        <v>1496</v>
      </c>
      <c r="R526" s="63">
        <v>12</v>
      </c>
      <c r="S526" s="64">
        <v>85600</v>
      </c>
      <c r="T526" s="17">
        <f t="shared" si="18"/>
        <v>1027200</v>
      </c>
      <c r="U526" s="17">
        <f t="shared" si="19"/>
        <v>1150464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4894</v>
      </c>
      <c r="B527" s="19" t="s">
        <v>26</v>
      </c>
      <c r="C527" s="31" t="s">
        <v>2614</v>
      </c>
      <c r="D527" s="31" t="s">
        <v>790</v>
      </c>
      <c r="E527" s="31" t="s">
        <v>791</v>
      </c>
      <c r="F527" s="18" t="s">
        <v>793</v>
      </c>
      <c r="G527" s="24" t="s">
        <v>1504</v>
      </c>
      <c r="H527" s="15">
        <v>0</v>
      </c>
      <c r="I527" s="16">
        <v>471010000</v>
      </c>
      <c r="J527" s="16" t="s">
        <v>46</v>
      </c>
      <c r="K527" s="16" t="s">
        <v>2286</v>
      </c>
      <c r="L527" s="15" t="s">
        <v>1531</v>
      </c>
      <c r="M527" s="15" t="s">
        <v>28</v>
      </c>
      <c r="N527" s="16" t="s">
        <v>1491</v>
      </c>
      <c r="O527" s="15" t="s">
        <v>29</v>
      </c>
      <c r="P527" s="52" t="s">
        <v>2632</v>
      </c>
      <c r="Q527" s="74" t="s">
        <v>1496</v>
      </c>
      <c r="R527" s="63">
        <v>6</v>
      </c>
      <c r="S527" s="64">
        <v>85600</v>
      </c>
      <c r="T527" s="17">
        <f t="shared" si="18"/>
        <v>513600</v>
      </c>
      <c r="U527" s="17">
        <f t="shared" si="19"/>
        <v>575232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4895</v>
      </c>
      <c r="B528" s="19" t="s">
        <v>26</v>
      </c>
      <c r="C528" s="31" t="s">
        <v>2614</v>
      </c>
      <c r="D528" s="31" t="s">
        <v>790</v>
      </c>
      <c r="E528" s="31" t="s">
        <v>791</v>
      </c>
      <c r="F528" s="18" t="s">
        <v>794</v>
      </c>
      <c r="G528" s="24" t="s">
        <v>1504</v>
      </c>
      <c r="H528" s="15">
        <v>0</v>
      </c>
      <c r="I528" s="16">
        <v>471010000</v>
      </c>
      <c r="J528" s="16" t="s">
        <v>46</v>
      </c>
      <c r="K528" s="16" t="s">
        <v>2286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2632</v>
      </c>
      <c r="Q528" s="84" t="s">
        <v>1496</v>
      </c>
      <c r="R528" s="63">
        <v>12</v>
      </c>
      <c r="S528" s="64">
        <v>85600</v>
      </c>
      <c r="T528" s="17">
        <f t="shared" si="18"/>
        <v>1027200</v>
      </c>
      <c r="U528" s="17">
        <f t="shared" si="19"/>
        <v>1150464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4896</v>
      </c>
      <c r="B529" s="19" t="s">
        <v>26</v>
      </c>
      <c r="C529" s="31" t="s">
        <v>2614</v>
      </c>
      <c r="D529" s="31" t="s">
        <v>790</v>
      </c>
      <c r="E529" s="31" t="s">
        <v>791</v>
      </c>
      <c r="F529" s="18" t="s">
        <v>795</v>
      </c>
      <c r="G529" s="24" t="s">
        <v>1504</v>
      </c>
      <c r="H529" s="15">
        <v>0</v>
      </c>
      <c r="I529" s="16">
        <v>471010000</v>
      </c>
      <c r="J529" s="16" t="s">
        <v>46</v>
      </c>
      <c r="K529" s="16" t="s">
        <v>2286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74" t="s">
        <v>1496</v>
      </c>
      <c r="R529" s="63">
        <v>6</v>
      </c>
      <c r="S529" s="64">
        <v>85600</v>
      </c>
      <c r="T529" s="17">
        <f t="shared" si="18"/>
        <v>513600</v>
      </c>
      <c r="U529" s="17">
        <f t="shared" si="19"/>
        <v>575232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4897</v>
      </c>
      <c r="B530" s="19" t="s">
        <v>26</v>
      </c>
      <c r="C530" s="31" t="s">
        <v>2614</v>
      </c>
      <c r="D530" s="31" t="s">
        <v>790</v>
      </c>
      <c r="E530" s="31" t="s">
        <v>791</v>
      </c>
      <c r="F530" s="18" t="s">
        <v>796</v>
      </c>
      <c r="G530" s="24" t="s">
        <v>1504</v>
      </c>
      <c r="H530" s="15">
        <v>0</v>
      </c>
      <c r="I530" s="16">
        <v>471010000</v>
      </c>
      <c r="J530" s="16" t="s">
        <v>46</v>
      </c>
      <c r="K530" s="16" t="s">
        <v>2277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74" t="s">
        <v>1496</v>
      </c>
      <c r="R530" s="63">
        <v>18</v>
      </c>
      <c r="S530" s="33">
        <v>29425</v>
      </c>
      <c r="T530" s="17">
        <f t="shared" si="18"/>
        <v>529650</v>
      </c>
      <c r="U530" s="17">
        <f t="shared" si="19"/>
        <v>593208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4898</v>
      </c>
      <c r="B531" s="19" t="s">
        <v>26</v>
      </c>
      <c r="C531" s="31" t="s">
        <v>2615</v>
      </c>
      <c r="D531" s="31" t="s">
        <v>341</v>
      </c>
      <c r="E531" s="31" t="s">
        <v>797</v>
      </c>
      <c r="F531" s="18" t="s">
        <v>798</v>
      </c>
      <c r="G531" s="24" t="s">
        <v>1504</v>
      </c>
      <c r="H531" s="15">
        <v>0</v>
      </c>
      <c r="I531" s="16">
        <v>471010000</v>
      </c>
      <c r="J531" s="16" t="s">
        <v>46</v>
      </c>
      <c r="K531" s="16" t="s">
        <v>2488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2632</v>
      </c>
      <c r="Q531" s="74" t="s">
        <v>1496</v>
      </c>
      <c r="R531" s="63">
        <v>3</v>
      </c>
      <c r="S531" s="64">
        <v>556400</v>
      </c>
      <c r="T531" s="17">
        <f t="shared" si="18"/>
        <v>1669200</v>
      </c>
      <c r="U531" s="17">
        <f t="shared" si="19"/>
        <v>1869504.0000000002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4899</v>
      </c>
      <c r="B532" s="19" t="s">
        <v>26</v>
      </c>
      <c r="C532" s="31" t="s">
        <v>2615</v>
      </c>
      <c r="D532" s="31" t="s">
        <v>341</v>
      </c>
      <c r="E532" s="31" t="s">
        <v>797</v>
      </c>
      <c r="F532" s="18" t="s">
        <v>799</v>
      </c>
      <c r="G532" s="24" t="s">
        <v>1504</v>
      </c>
      <c r="H532" s="15">
        <v>0</v>
      </c>
      <c r="I532" s="16">
        <v>471010000</v>
      </c>
      <c r="J532" s="16" t="s">
        <v>46</v>
      </c>
      <c r="K532" s="16" t="s">
        <v>2488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2</v>
      </c>
      <c r="S532" s="64">
        <v>556400</v>
      </c>
      <c r="T532" s="17">
        <f t="shared" si="18"/>
        <v>1112800</v>
      </c>
      <c r="U532" s="17">
        <f t="shared" si="19"/>
        <v>1246336.0000000002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4900</v>
      </c>
      <c r="B533" s="19" t="s">
        <v>26</v>
      </c>
      <c r="C533" s="31" t="s">
        <v>2615</v>
      </c>
      <c r="D533" s="31" t="s">
        <v>341</v>
      </c>
      <c r="E533" s="31" t="s">
        <v>797</v>
      </c>
      <c r="F533" s="18" t="s">
        <v>800</v>
      </c>
      <c r="G533" s="24" t="s">
        <v>1504</v>
      </c>
      <c r="H533" s="15">
        <v>0</v>
      </c>
      <c r="I533" s="16">
        <v>471010000</v>
      </c>
      <c r="J533" s="16" t="s">
        <v>46</v>
      </c>
      <c r="K533" s="16" t="s">
        <v>2488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5</v>
      </c>
      <c r="S533" s="64">
        <v>556400</v>
      </c>
      <c r="T533" s="17">
        <f t="shared" si="18"/>
        <v>2782000</v>
      </c>
      <c r="U533" s="17">
        <f t="shared" si="19"/>
        <v>3115840.0000000005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4901</v>
      </c>
      <c r="B534" s="19" t="s">
        <v>26</v>
      </c>
      <c r="C534" s="31" t="s">
        <v>2615</v>
      </c>
      <c r="D534" s="31" t="s">
        <v>341</v>
      </c>
      <c r="E534" s="31" t="s">
        <v>797</v>
      </c>
      <c r="F534" s="18" t="s">
        <v>801</v>
      </c>
      <c r="G534" s="24" t="s">
        <v>1504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2632</v>
      </c>
      <c r="Q534" s="74" t="s">
        <v>1496</v>
      </c>
      <c r="R534" s="63">
        <v>2</v>
      </c>
      <c r="S534" s="64">
        <v>556400</v>
      </c>
      <c r="T534" s="17">
        <f t="shared" si="18"/>
        <v>1112800</v>
      </c>
      <c r="U534" s="17">
        <f t="shared" si="19"/>
        <v>1246336.0000000002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4902</v>
      </c>
      <c r="B535" s="19" t="s">
        <v>26</v>
      </c>
      <c r="C535" s="31" t="s">
        <v>2616</v>
      </c>
      <c r="D535" s="31" t="s">
        <v>802</v>
      </c>
      <c r="E535" s="31" t="s">
        <v>791</v>
      </c>
      <c r="F535" s="18" t="s">
        <v>803</v>
      </c>
      <c r="G535" s="16" t="s">
        <v>1533</v>
      </c>
      <c r="H535" s="15">
        <v>0</v>
      </c>
      <c r="I535" s="16">
        <v>471010000</v>
      </c>
      <c r="J535" s="16" t="s">
        <v>46</v>
      </c>
      <c r="K535" s="16" t="s">
        <v>2488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2632</v>
      </c>
      <c r="Q535" s="74" t="s">
        <v>1496</v>
      </c>
      <c r="R535" s="63">
        <v>2</v>
      </c>
      <c r="S535" s="64">
        <v>48471</v>
      </c>
      <c r="T535" s="17">
        <f t="shared" si="18"/>
        <v>96942</v>
      </c>
      <c r="U535" s="17">
        <f t="shared" si="19"/>
        <v>108575.04000000001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4903</v>
      </c>
      <c r="B536" s="19" t="s">
        <v>26</v>
      </c>
      <c r="C536" s="31" t="s">
        <v>2617</v>
      </c>
      <c r="D536" s="31" t="s">
        <v>804</v>
      </c>
      <c r="E536" s="31" t="s">
        <v>805</v>
      </c>
      <c r="F536" s="18" t="s">
        <v>806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2488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2632</v>
      </c>
      <c r="Q536" s="74" t="s">
        <v>1496</v>
      </c>
      <c r="R536" s="63">
        <v>6</v>
      </c>
      <c r="S536" s="64">
        <v>8025.0000000000009</v>
      </c>
      <c r="T536" s="17">
        <f t="shared" si="18"/>
        <v>48150.000000000007</v>
      </c>
      <c r="U536" s="17">
        <f t="shared" si="19"/>
        <v>53928.000000000015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4904</v>
      </c>
      <c r="B537" s="19" t="s">
        <v>26</v>
      </c>
      <c r="C537" s="31" t="s">
        <v>2617</v>
      </c>
      <c r="D537" s="31" t="s">
        <v>804</v>
      </c>
      <c r="E537" s="31" t="s">
        <v>805</v>
      </c>
      <c r="F537" s="18" t="s">
        <v>807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2488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2632</v>
      </c>
      <c r="Q537" s="74" t="s">
        <v>1496</v>
      </c>
      <c r="R537" s="63">
        <v>6</v>
      </c>
      <c r="S537" s="64">
        <v>19795</v>
      </c>
      <c r="T537" s="17">
        <f t="shared" si="18"/>
        <v>118770</v>
      </c>
      <c r="U537" s="17">
        <f t="shared" si="19"/>
        <v>133022.40000000002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4905</v>
      </c>
      <c r="B538" s="19" t="s">
        <v>26</v>
      </c>
      <c r="C538" s="31" t="s">
        <v>2618</v>
      </c>
      <c r="D538" s="31" t="s">
        <v>808</v>
      </c>
      <c r="E538" s="31" t="s">
        <v>809</v>
      </c>
      <c r="F538" s="18" t="s">
        <v>810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2488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2282</v>
      </c>
      <c r="Q538" s="74" t="s">
        <v>1495</v>
      </c>
      <c r="R538" s="63">
        <v>2</v>
      </c>
      <c r="S538" s="64">
        <v>84663.75</v>
      </c>
      <c r="T538" s="17">
        <f t="shared" si="18"/>
        <v>169327.5</v>
      </c>
      <c r="U538" s="17">
        <f t="shared" si="19"/>
        <v>189646.80000000002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4906</v>
      </c>
      <c r="B539" s="19" t="s">
        <v>26</v>
      </c>
      <c r="C539" s="31" t="s">
        <v>2619</v>
      </c>
      <c r="D539" s="31" t="s">
        <v>406</v>
      </c>
      <c r="E539" s="31" t="s">
        <v>811</v>
      </c>
      <c r="F539" s="18" t="s">
        <v>812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2277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2632</v>
      </c>
      <c r="Q539" s="74" t="s">
        <v>1496</v>
      </c>
      <c r="R539" s="63">
        <v>2</v>
      </c>
      <c r="S539" s="33">
        <v>49862</v>
      </c>
      <c r="T539" s="17">
        <f t="shared" si="18"/>
        <v>99724</v>
      </c>
      <c r="U539" s="17">
        <f t="shared" si="19"/>
        <v>111690.88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4907</v>
      </c>
      <c r="B540" s="19" t="s">
        <v>26</v>
      </c>
      <c r="C540" s="31" t="s">
        <v>2620</v>
      </c>
      <c r="D540" s="31" t="s">
        <v>98</v>
      </c>
      <c r="E540" s="31" t="s">
        <v>540</v>
      </c>
      <c r="F540" s="18" t="s">
        <v>813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2277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2632</v>
      </c>
      <c r="Q540" s="74" t="s">
        <v>1496</v>
      </c>
      <c r="R540" s="63">
        <v>2</v>
      </c>
      <c r="S540" s="33">
        <v>48792</v>
      </c>
      <c r="T540" s="17">
        <f t="shared" si="18"/>
        <v>97584</v>
      </c>
      <c r="U540" s="17">
        <f t="shared" si="19"/>
        <v>109294.08000000002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4908</v>
      </c>
      <c r="B541" s="19" t="s">
        <v>26</v>
      </c>
      <c r="C541" s="31" t="s">
        <v>2621</v>
      </c>
      <c r="D541" s="31" t="s">
        <v>814</v>
      </c>
      <c r="E541" s="31" t="s">
        <v>815</v>
      </c>
      <c r="F541" s="18" t="s">
        <v>816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2488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2282</v>
      </c>
      <c r="Q541" s="74" t="s">
        <v>1495</v>
      </c>
      <c r="R541" s="63">
        <v>6</v>
      </c>
      <c r="S541" s="33">
        <v>19260</v>
      </c>
      <c r="T541" s="17">
        <f t="shared" si="18"/>
        <v>115560</v>
      </c>
      <c r="U541" s="17">
        <f t="shared" si="19"/>
        <v>129427.20000000001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4909</v>
      </c>
      <c r="B542" s="19" t="s">
        <v>26</v>
      </c>
      <c r="C542" s="31" t="s">
        <v>2622</v>
      </c>
      <c r="D542" s="31" t="s">
        <v>61</v>
      </c>
      <c r="E542" s="31" t="s">
        <v>817</v>
      </c>
      <c r="F542" s="18" t="s">
        <v>818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2488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2282</v>
      </c>
      <c r="Q542" s="74" t="s">
        <v>1495</v>
      </c>
      <c r="R542" s="63">
        <v>6</v>
      </c>
      <c r="S542" s="33">
        <v>8560</v>
      </c>
      <c r="T542" s="17">
        <f t="shared" si="18"/>
        <v>51360</v>
      </c>
      <c r="U542" s="17">
        <f t="shared" si="19"/>
        <v>57523.200000000004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4910</v>
      </c>
      <c r="B543" s="19" t="s">
        <v>26</v>
      </c>
      <c r="C543" s="31" t="s">
        <v>2405</v>
      </c>
      <c r="D543" s="31" t="s">
        <v>257</v>
      </c>
      <c r="E543" s="31" t="s">
        <v>819</v>
      </c>
      <c r="F543" s="18" t="s">
        <v>820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2277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2282</v>
      </c>
      <c r="Q543" s="74" t="s">
        <v>1495</v>
      </c>
      <c r="R543" s="63">
        <v>6</v>
      </c>
      <c r="S543" s="64">
        <v>6420</v>
      </c>
      <c r="T543" s="17">
        <f t="shared" si="18"/>
        <v>38520</v>
      </c>
      <c r="U543" s="17">
        <f t="shared" si="19"/>
        <v>43142.400000000001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63.75" x14ac:dyDescent="0.25">
      <c r="A544" s="53" t="s">
        <v>4911</v>
      </c>
      <c r="B544" s="19" t="s">
        <v>26</v>
      </c>
      <c r="C544" s="31" t="s">
        <v>2623</v>
      </c>
      <c r="D544" s="31" t="s">
        <v>821</v>
      </c>
      <c r="E544" s="31" t="s">
        <v>822</v>
      </c>
      <c r="F544" s="18" t="s">
        <v>823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2277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74" t="s">
        <v>1495</v>
      </c>
      <c r="R544" s="63">
        <v>24</v>
      </c>
      <c r="S544" s="64">
        <v>7490</v>
      </c>
      <c r="T544" s="17">
        <f t="shared" si="18"/>
        <v>179760</v>
      </c>
      <c r="U544" s="17">
        <f t="shared" si="19"/>
        <v>201331.20000000001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4912</v>
      </c>
      <c r="B545" s="19" t="s">
        <v>26</v>
      </c>
      <c r="C545" s="18" t="s">
        <v>2618</v>
      </c>
      <c r="D545" s="18" t="s">
        <v>824</v>
      </c>
      <c r="E545" s="18" t="s">
        <v>825</v>
      </c>
      <c r="F545" s="18" t="s">
        <v>826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2488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74" t="s">
        <v>1495</v>
      </c>
      <c r="R545" s="63">
        <v>1</v>
      </c>
      <c r="S545" s="64">
        <v>10700</v>
      </c>
      <c r="T545" s="17">
        <f t="shared" si="18"/>
        <v>10700</v>
      </c>
      <c r="U545" s="17">
        <f t="shared" si="19"/>
        <v>11984.000000000002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4913</v>
      </c>
      <c r="B546" s="19" t="s">
        <v>26</v>
      </c>
      <c r="C546" s="18" t="s">
        <v>2624</v>
      </c>
      <c r="D546" s="18" t="s">
        <v>827</v>
      </c>
      <c r="E546" s="18" t="s">
        <v>827</v>
      </c>
      <c r="F546" s="18" t="s">
        <v>828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2488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74" t="s">
        <v>1495</v>
      </c>
      <c r="R546" s="63">
        <v>3</v>
      </c>
      <c r="S546" s="64">
        <v>37096.9</v>
      </c>
      <c r="T546" s="17">
        <f t="shared" si="18"/>
        <v>111290.70000000001</v>
      </c>
      <c r="U546" s="17">
        <f t="shared" si="19"/>
        <v>124645.58400000003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4914</v>
      </c>
      <c r="B547" s="19" t="s">
        <v>26</v>
      </c>
      <c r="C547" s="18" t="s">
        <v>2405</v>
      </c>
      <c r="D547" s="18" t="s">
        <v>257</v>
      </c>
      <c r="E547" s="18" t="s">
        <v>819</v>
      </c>
      <c r="F547" s="18" t="s">
        <v>829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2277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48</v>
      </c>
      <c r="S547" s="64">
        <v>321</v>
      </c>
      <c r="T547" s="17">
        <f t="shared" si="18"/>
        <v>15408</v>
      </c>
      <c r="U547" s="17">
        <f t="shared" si="19"/>
        <v>17256.960000000003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4915</v>
      </c>
      <c r="B548" s="19" t="s">
        <v>26</v>
      </c>
      <c r="C548" s="18" t="s">
        <v>2620</v>
      </c>
      <c r="D548" s="18" t="s">
        <v>98</v>
      </c>
      <c r="E548" s="18" t="s">
        <v>540</v>
      </c>
      <c r="F548" s="18" t="s">
        <v>830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2488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62" t="s">
        <v>1495</v>
      </c>
      <c r="R548" s="63">
        <v>18</v>
      </c>
      <c r="S548" s="64">
        <v>2140</v>
      </c>
      <c r="T548" s="17">
        <f t="shared" si="18"/>
        <v>38520</v>
      </c>
      <c r="U548" s="17">
        <f t="shared" si="19"/>
        <v>43142.400000000001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4916</v>
      </c>
      <c r="B549" s="19" t="s">
        <v>26</v>
      </c>
      <c r="C549" s="18" t="s">
        <v>2625</v>
      </c>
      <c r="D549" s="18" t="s">
        <v>831</v>
      </c>
      <c r="E549" s="18" t="s">
        <v>832</v>
      </c>
      <c r="F549" s="18" t="s">
        <v>833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2277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74" t="s">
        <v>1495</v>
      </c>
      <c r="R549" s="63">
        <v>6</v>
      </c>
      <c r="S549" s="85">
        <v>8560</v>
      </c>
      <c r="T549" s="17">
        <f t="shared" si="18"/>
        <v>51360</v>
      </c>
      <c r="U549" s="17">
        <f t="shared" si="19"/>
        <v>57523.200000000004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4917</v>
      </c>
      <c r="B550" s="19" t="s">
        <v>26</v>
      </c>
      <c r="C550" s="18" t="s">
        <v>2619</v>
      </c>
      <c r="D550" s="18" t="s">
        <v>406</v>
      </c>
      <c r="E550" s="18" t="s">
        <v>811</v>
      </c>
      <c r="F550" s="18" t="s">
        <v>834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2488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74" t="s">
        <v>1495</v>
      </c>
      <c r="R550" s="63">
        <v>48</v>
      </c>
      <c r="S550" s="33">
        <v>727.6</v>
      </c>
      <c r="T550" s="17">
        <f t="shared" ref="T550:T615" si="20">R550*S550</f>
        <v>34924.800000000003</v>
      </c>
      <c r="U550" s="17">
        <f t="shared" ref="U550:U615" si="21">T550*1.12</f>
        <v>39115.776000000005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4918</v>
      </c>
      <c r="B551" s="19" t="s">
        <v>26</v>
      </c>
      <c r="C551" s="18" t="s">
        <v>2625</v>
      </c>
      <c r="D551" s="18" t="s">
        <v>831</v>
      </c>
      <c r="E551" s="18" t="s">
        <v>832</v>
      </c>
      <c r="F551" s="18" t="s">
        <v>835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2277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74" t="s">
        <v>1495</v>
      </c>
      <c r="R551" s="63">
        <v>2</v>
      </c>
      <c r="S551" s="64">
        <v>26750</v>
      </c>
      <c r="T551" s="17">
        <f t="shared" si="20"/>
        <v>53500</v>
      </c>
      <c r="U551" s="17">
        <f t="shared" si="21"/>
        <v>59920.000000000007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4919</v>
      </c>
      <c r="B552" s="19" t="s">
        <v>26</v>
      </c>
      <c r="C552" s="18" t="s">
        <v>2619</v>
      </c>
      <c r="D552" s="18" t="s">
        <v>406</v>
      </c>
      <c r="E552" s="18" t="s">
        <v>811</v>
      </c>
      <c r="F552" s="18" t="s">
        <v>836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2277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6</v>
      </c>
      <c r="S552" s="64">
        <v>1070</v>
      </c>
      <c r="T552" s="17">
        <f t="shared" si="20"/>
        <v>6420</v>
      </c>
      <c r="U552" s="17">
        <f t="shared" si="21"/>
        <v>7190.4000000000005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63.75" x14ac:dyDescent="0.25">
      <c r="A553" s="53" t="s">
        <v>4920</v>
      </c>
      <c r="B553" s="19" t="s">
        <v>26</v>
      </c>
      <c r="C553" s="18" t="s">
        <v>2626</v>
      </c>
      <c r="D553" s="18" t="s">
        <v>837</v>
      </c>
      <c r="E553" s="18" t="s">
        <v>838</v>
      </c>
      <c r="F553" s="18" t="s">
        <v>839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2488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6</v>
      </c>
      <c r="S553" s="64">
        <v>46545</v>
      </c>
      <c r="T553" s="17">
        <f t="shared" si="20"/>
        <v>279270</v>
      </c>
      <c r="U553" s="17">
        <f t="shared" si="21"/>
        <v>312782.40000000002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4921</v>
      </c>
      <c r="B554" s="19" t="s">
        <v>26</v>
      </c>
      <c r="C554" s="18" t="s">
        <v>2627</v>
      </c>
      <c r="D554" s="18" t="s">
        <v>840</v>
      </c>
      <c r="E554" s="18" t="s">
        <v>840</v>
      </c>
      <c r="F554" s="18" t="s">
        <v>841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2488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10</v>
      </c>
      <c r="S554" s="64">
        <v>25359</v>
      </c>
      <c r="T554" s="17">
        <f t="shared" si="20"/>
        <v>253590</v>
      </c>
      <c r="U554" s="17">
        <f t="shared" si="21"/>
        <v>284020.80000000005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4922</v>
      </c>
      <c r="B555" s="19" t="s">
        <v>26</v>
      </c>
      <c r="C555" s="18" t="s">
        <v>2628</v>
      </c>
      <c r="D555" s="18" t="s">
        <v>842</v>
      </c>
      <c r="E555" s="18" t="s">
        <v>842</v>
      </c>
      <c r="F555" s="18" t="s">
        <v>843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2488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24</v>
      </c>
      <c r="S555" s="64">
        <v>8560</v>
      </c>
      <c r="T555" s="17">
        <f t="shared" si="20"/>
        <v>205440</v>
      </c>
      <c r="U555" s="17">
        <f t="shared" si="21"/>
        <v>230092.80000000002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4923</v>
      </c>
      <c r="B556" s="19" t="s">
        <v>26</v>
      </c>
      <c r="C556" s="18" t="s">
        <v>2629</v>
      </c>
      <c r="D556" s="18" t="s">
        <v>133</v>
      </c>
      <c r="E556" s="18" t="s">
        <v>844</v>
      </c>
      <c r="F556" s="18" t="s">
        <v>845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2277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48</v>
      </c>
      <c r="S556" s="33">
        <v>428</v>
      </c>
      <c r="T556" s="17">
        <f t="shared" si="20"/>
        <v>20544</v>
      </c>
      <c r="U556" s="17">
        <f t="shared" si="21"/>
        <v>23009.280000000002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4924</v>
      </c>
      <c r="B557" s="19" t="s">
        <v>26</v>
      </c>
      <c r="C557" s="18" t="s">
        <v>2619</v>
      </c>
      <c r="D557" s="18" t="s">
        <v>846</v>
      </c>
      <c r="E557" s="18" t="s">
        <v>811</v>
      </c>
      <c r="F557" s="18" t="s">
        <v>847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2277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18</v>
      </c>
      <c r="S557" s="64">
        <v>3852</v>
      </c>
      <c r="T557" s="17">
        <f t="shared" si="20"/>
        <v>69336</v>
      </c>
      <c r="U557" s="17">
        <f t="shared" si="21"/>
        <v>77656.320000000007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4925</v>
      </c>
      <c r="B558" s="19" t="s">
        <v>26</v>
      </c>
      <c r="C558" s="18" t="s">
        <v>2630</v>
      </c>
      <c r="D558" s="18" t="s">
        <v>443</v>
      </c>
      <c r="E558" s="18" t="s">
        <v>848</v>
      </c>
      <c r="F558" s="18" t="s">
        <v>849</v>
      </c>
      <c r="G558" s="16" t="s">
        <v>1533</v>
      </c>
      <c r="H558" s="15">
        <v>0</v>
      </c>
      <c r="I558" s="16">
        <v>471010000</v>
      </c>
      <c r="J558" s="16" t="s">
        <v>46</v>
      </c>
      <c r="K558" s="16" t="s">
        <v>2277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14</v>
      </c>
      <c r="S558" s="64">
        <v>2568</v>
      </c>
      <c r="T558" s="17">
        <f t="shared" si="20"/>
        <v>35952</v>
      </c>
      <c r="U558" s="17">
        <f t="shared" si="21"/>
        <v>40266.240000000005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4926</v>
      </c>
      <c r="B559" s="19" t="s">
        <v>26</v>
      </c>
      <c r="C559" s="18" t="s">
        <v>2620</v>
      </c>
      <c r="D559" s="18" t="s">
        <v>98</v>
      </c>
      <c r="E559" s="18" t="s">
        <v>540</v>
      </c>
      <c r="F559" s="18" t="s">
        <v>850</v>
      </c>
      <c r="G559" s="16" t="s">
        <v>1533</v>
      </c>
      <c r="H559" s="15">
        <v>0</v>
      </c>
      <c r="I559" s="16">
        <v>471010000</v>
      </c>
      <c r="J559" s="16" t="s">
        <v>46</v>
      </c>
      <c r="K559" s="16" t="s">
        <v>2277</v>
      </c>
      <c r="L559" s="15" t="s">
        <v>1531</v>
      </c>
      <c r="M559" s="15" t="s">
        <v>28</v>
      </c>
      <c r="N559" s="16" t="s">
        <v>1491</v>
      </c>
      <c r="O559" s="15" t="s">
        <v>29</v>
      </c>
      <c r="P559" s="52" t="s">
        <v>2282</v>
      </c>
      <c r="Q559" s="74" t="s">
        <v>1495</v>
      </c>
      <c r="R559" s="63">
        <v>48</v>
      </c>
      <c r="S559" s="22">
        <v>385.20000000000005</v>
      </c>
      <c r="T559" s="17">
        <f t="shared" si="20"/>
        <v>18489.600000000002</v>
      </c>
      <c r="U559" s="17">
        <f t="shared" si="21"/>
        <v>20708.352000000006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4927</v>
      </c>
      <c r="B560" s="19" t="s">
        <v>26</v>
      </c>
      <c r="C560" s="18" t="s">
        <v>2631</v>
      </c>
      <c r="D560" s="18" t="s">
        <v>723</v>
      </c>
      <c r="E560" s="18" t="s">
        <v>851</v>
      </c>
      <c r="F560" s="18" t="s">
        <v>852</v>
      </c>
      <c r="G560" s="16" t="s">
        <v>1533</v>
      </c>
      <c r="H560" s="15">
        <v>0</v>
      </c>
      <c r="I560" s="16">
        <v>471010000</v>
      </c>
      <c r="J560" s="16" t="s">
        <v>46</v>
      </c>
      <c r="K560" s="16" t="s">
        <v>2277</v>
      </c>
      <c r="L560" s="15" t="s">
        <v>1531</v>
      </c>
      <c r="M560" s="15" t="s">
        <v>28</v>
      </c>
      <c r="N560" s="16" t="s">
        <v>1491</v>
      </c>
      <c r="O560" s="15" t="s">
        <v>29</v>
      </c>
      <c r="P560" s="52" t="s">
        <v>2282</v>
      </c>
      <c r="Q560" s="74" t="s">
        <v>1495</v>
      </c>
      <c r="R560" s="63">
        <v>6</v>
      </c>
      <c r="S560" s="64">
        <v>11770</v>
      </c>
      <c r="T560" s="17">
        <f t="shared" si="20"/>
        <v>70620</v>
      </c>
      <c r="U560" s="17">
        <f t="shared" si="21"/>
        <v>79094.400000000009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4928</v>
      </c>
      <c r="B561" s="19" t="s">
        <v>26</v>
      </c>
      <c r="C561" s="18" t="s">
        <v>2633</v>
      </c>
      <c r="D561" s="18" t="s">
        <v>6276</v>
      </c>
      <c r="E561" s="18" t="s">
        <v>853</v>
      </c>
      <c r="F561" s="18" t="s">
        <v>3150</v>
      </c>
      <c r="G561" s="16" t="s">
        <v>1504</v>
      </c>
      <c r="H561" s="15">
        <v>0</v>
      </c>
      <c r="I561" s="16">
        <v>471010000</v>
      </c>
      <c r="J561" s="16" t="s">
        <v>46</v>
      </c>
      <c r="K561" s="16" t="s">
        <v>2342</v>
      </c>
      <c r="L561" s="15" t="s">
        <v>1531</v>
      </c>
      <c r="M561" s="15" t="s">
        <v>28</v>
      </c>
      <c r="N561" s="16" t="s">
        <v>1491</v>
      </c>
      <c r="O561" s="15" t="s">
        <v>29</v>
      </c>
      <c r="P561" s="52" t="s">
        <v>2282</v>
      </c>
      <c r="Q561" s="74" t="s">
        <v>1495</v>
      </c>
      <c r="R561" s="63">
        <v>48</v>
      </c>
      <c r="S561" s="64">
        <v>17800</v>
      </c>
      <c r="T561" s="17">
        <f t="shared" si="20"/>
        <v>854400</v>
      </c>
      <c r="U561" s="17">
        <f t="shared" si="21"/>
        <v>956928.00000000012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4929</v>
      </c>
      <c r="B562" s="19" t="s">
        <v>26</v>
      </c>
      <c r="C562" s="18" t="s">
        <v>2392</v>
      </c>
      <c r="D562" s="18" t="s">
        <v>854</v>
      </c>
      <c r="E562" s="18" t="s">
        <v>855</v>
      </c>
      <c r="F562" s="18" t="s">
        <v>3151</v>
      </c>
      <c r="G562" s="16" t="s">
        <v>1504</v>
      </c>
      <c r="H562" s="15">
        <v>0</v>
      </c>
      <c r="I562" s="16">
        <v>471010000</v>
      </c>
      <c r="J562" s="16" t="s">
        <v>46</v>
      </c>
      <c r="K562" s="16" t="s">
        <v>2488</v>
      </c>
      <c r="L562" s="15" t="s">
        <v>1531</v>
      </c>
      <c r="M562" s="15" t="s">
        <v>28</v>
      </c>
      <c r="N562" s="16" t="s">
        <v>1493</v>
      </c>
      <c r="O562" s="15" t="s">
        <v>29</v>
      </c>
      <c r="P562" s="52" t="s">
        <v>2282</v>
      </c>
      <c r="Q562" s="74" t="s">
        <v>1495</v>
      </c>
      <c r="R562" s="63">
        <v>144</v>
      </c>
      <c r="S562" s="64">
        <v>11000</v>
      </c>
      <c r="T562" s="17">
        <f t="shared" si="20"/>
        <v>1584000</v>
      </c>
      <c r="U562" s="17">
        <f t="shared" si="21"/>
        <v>1774080.0000000002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4930</v>
      </c>
      <c r="B563" s="19" t="s">
        <v>26</v>
      </c>
      <c r="C563" s="18" t="s">
        <v>2634</v>
      </c>
      <c r="D563" s="18" t="s">
        <v>856</v>
      </c>
      <c r="E563" s="18" t="s">
        <v>857</v>
      </c>
      <c r="F563" s="18" t="s">
        <v>3152</v>
      </c>
      <c r="G563" s="16" t="s">
        <v>1504</v>
      </c>
      <c r="H563" s="15">
        <v>0</v>
      </c>
      <c r="I563" s="16">
        <v>471010000</v>
      </c>
      <c r="J563" s="16" t="s">
        <v>46</v>
      </c>
      <c r="K563" s="16" t="s">
        <v>2277</v>
      </c>
      <c r="L563" s="15" t="s">
        <v>1531</v>
      </c>
      <c r="M563" s="15" t="s">
        <v>28</v>
      </c>
      <c r="N563" s="16" t="s">
        <v>1493</v>
      </c>
      <c r="O563" s="15" t="s">
        <v>29</v>
      </c>
      <c r="P563" s="52" t="s">
        <v>2282</v>
      </c>
      <c r="Q563" s="74" t="s">
        <v>1495</v>
      </c>
      <c r="R563" s="63">
        <v>24</v>
      </c>
      <c r="S563" s="64">
        <v>28500</v>
      </c>
      <c r="T563" s="17">
        <f t="shared" si="20"/>
        <v>684000</v>
      </c>
      <c r="U563" s="17">
        <f t="shared" si="21"/>
        <v>766080.00000000012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4931</v>
      </c>
      <c r="B564" s="19" t="s">
        <v>26</v>
      </c>
      <c r="C564" s="18" t="s">
        <v>2635</v>
      </c>
      <c r="D564" s="18" t="s">
        <v>858</v>
      </c>
      <c r="E564" s="18" t="s">
        <v>859</v>
      </c>
      <c r="F564" s="18" t="s">
        <v>3153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2277</v>
      </c>
      <c r="L564" s="15" t="s">
        <v>1531</v>
      </c>
      <c r="M564" s="15" t="s">
        <v>28</v>
      </c>
      <c r="N564" s="16" t="s">
        <v>1493</v>
      </c>
      <c r="O564" s="15" t="s">
        <v>29</v>
      </c>
      <c r="P564" s="52" t="s">
        <v>2282</v>
      </c>
      <c r="Q564" s="74" t="s">
        <v>1495</v>
      </c>
      <c r="R564" s="63">
        <v>12</v>
      </c>
      <c r="S564" s="64">
        <v>185600</v>
      </c>
      <c r="T564" s="17">
        <f t="shared" si="20"/>
        <v>2227200</v>
      </c>
      <c r="U564" s="17">
        <f t="shared" si="21"/>
        <v>2494464.0000000005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4932</v>
      </c>
      <c r="B565" s="19" t="s">
        <v>26</v>
      </c>
      <c r="C565" s="18" t="s">
        <v>2636</v>
      </c>
      <c r="D565" s="18" t="s">
        <v>443</v>
      </c>
      <c r="E565" s="18" t="s">
        <v>860</v>
      </c>
      <c r="F565" s="18" t="s">
        <v>861</v>
      </c>
      <c r="G565" s="16" t="s">
        <v>1504</v>
      </c>
      <c r="H565" s="15">
        <v>0</v>
      </c>
      <c r="I565" s="16">
        <v>471010000</v>
      </c>
      <c r="J565" s="16" t="s">
        <v>46</v>
      </c>
      <c r="K565" s="16" t="s">
        <v>2277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72</v>
      </c>
      <c r="S565" s="64">
        <v>6500</v>
      </c>
      <c r="T565" s="17">
        <f t="shared" si="20"/>
        <v>468000</v>
      </c>
      <c r="U565" s="17">
        <f t="shared" si="21"/>
        <v>524160.00000000006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4933</v>
      </c>
      <c r="B566" s="19" t="s">
        <v>26</v>
      </c>
      <c r="C566" s="18" t="s">
        <v>2637</v>
      </c>
      <c r="D566" s="18" t="s">
        <v>443</v>
      </c>
      <c r="E566" s="18" t="s">
        <v>862</v>
      </c>
      <c r="F566" s="18" t="s">
        <v>863</v>
      </c>
      <c r="G566" s="16" t="s">
        <v>1504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36</v>
      </c>
      <c r="S566" s="64">
        <v>5300</v>
      </c>
      <c r="T566" s="17">
        <f t="shared" si="20"/>
        <v>190800</v>
      </c>
      <c r="U566" s="17">
        <f t="shared" si="21"/>
        <v>213696.00000000003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4934</v>
      </c>
      <c r="B567" s="19" t="s">
        <v>26</v>
      </c>
      <c r="C567" s="18" t="s">
        <v>2475</v>
      </c>
      <c r="D567" s="18" t="s">
        <v>443</v>
      </c>
      <c r="E567" s="18" t="s">
        <v>444</v>
      </c>
      <c r="F567" s="18" t="s">
        <v>864</v>
      </c>
      <c r="G567" s="16" t="s">
        <v>1504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1495</v>
      </c>
      <c r="R567" s="63">
        <v>72</v>
      </c>
      <c r="S567" s="64">
        <v>6100</v>
      </c>
      <c r="T567" s="17">
        <f t="shared" si="20"/>
        <v>439200</v>
      </c>
      <c r="U567" s="17">
        <f t="shared" si="21"/>
        <v>491904.00000000006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4935</v>
      </c>
      <c r="B568" s="19" t="s">
        <v>26</v>
      </c>
      <c r="C568" s="18" t="s">
        <v>2637</v>
      </c>
      <c r="D568" s="18" t="s">
        <v>443</v>
      </c>
      <c r="E568" s="18" t="s">
        <v>862</v>
      </c>
      <c r="F568" s="18" t="s">
        <v>865</v>
      </c>
      <c r="G568" s="16" t="s">
        <v>1504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1495</v>
      </c>
      <c r="R568" s="63">
        <v>36</v>
      </c>
      <c r="S568" s="64">
        <v>4700</v>
      </c>
      <c r="T568" s="17">
        <f t="shared" si="20"/>
        <v>169200</v>
      </c>
      <c r="U568" s="17">
        <f t="shared" si="21"/>
        <v>189504.00000000003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4936</v>
      </c>
      <c r="B569" s="19" t="s">
        <v>26</v>
      </c>
      <c r="C569" s="18" t="s">
        <v>2638</v>
      </c>
      <c r="D569" s="18" t="s">
        <v>866</v>
      </c>
      <c r="E569" s="18" t="s">
        <v>867</v>
      </c>
      <c r="F569" s="18" t="s">
        <v>868</v>
      </c>
      <c r="G569" s="16" t="s">
        <v>1504</v>
      </c>
      <c r="H569" s="15">
        <v>0</v>
      </c>
      <c r="I569" s="16">
        <v>471010000</v>
      </c>
      <c r="J569" s="16" t="s">
        <v>46</v>
      </c>
      <c r="K569" s="16" t="s">
        <v>2488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74" t="s">
        <v>1495</v>
      </c>
      <c r="R569" s="63">
        <v>36</v>
      </c>
      <c r="S569" s="64">
        <v>93000</v>
      </c>
      <c r="T569" s="17">
        <f t="shared" si="20"/>
        <v>3348000</v>
      </c>
      <c r="U569" s="17">
        <f t="shared" si="21"/>
        <v>3749760.0000000005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4937</v>
      </c>
      <c r="B570" s="19" t="s">
        <v>26</v>
      </c>
      <c r="C570" s="18" t="s">
        <v>2639</v>
      </c>
      <c r="D570" s="18" t="s">
        <v>869</v>
      </c>
      <c r="E570" s="18" t="s">
        <v>870</v>
      </c>
      <c r="F570" s="18" t="s">
        <v>871</v>
      </c>
      <c r="G570" s="16" t="s">
        <v>1504</v>
      </c>
      <c r="H570" s="15">
        <v>0</v>
      </c>
      <c r="I570" s="16">
        <v>471010000</v>
      </c>
      <c r="J570" s="16" t="s">
        <v>46</v>
      </c>
      <c r="K570" s="16" t="s">
        <v>2277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2282</v>
      </c>
      <c r="Q570" s="74" t="s">
        <v>1495</v>
      </c>
      <c r="R570" s="63">
        <v>6</v>
      </c>
      <c r="S570" s="64">
        <v>423000</v>
      </c>
      <c r="T570" s="17">
        <f t="shared" si="20"/>
        <v>2538000</v>
      </c>
      <c r="U570" s="17">
        <f t="shared" si="21"/>
        <v>2842560.0000000005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4938</v>
      </c>
      <c r="B571" s="19" t="s">
        <v>26</v>
      </c>
      <c r="C571" s="31" t="s">
        <v>2640</v>
      </c>
      <c r="D571" s="31" t="s">
        <v>872</v>
      </c>
      <c r="E571" s="31" t="s">
        <v>873</v>
      </c>
      <c r="F571" s="18" t="s">
        <v>874</v>
      </c>
      <c r="G571" s="16" t="s">
        <v>1504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1497</v>
      </c>
      <c r="R571" s="63">
        <v>200</v>
      </c>
      <c r="S571" s="64">
        <v>8700</v>
      </c>
      <c r="T571" s="17">
        <f t="shared" si="20"/>
        <v>1740000</v>
      </c>
      <c r="U571" s="17">
        <f t="shared" si="21"/>
        <v>1948800.0000000002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4939</v>
      </c>
      <c r="B572" s="19" t="s">
        <v>26</v>
      </c>
      <c r="C572" s="31" t="s">
        <v>2641</v>
      </c>
      <c r="D572" s="31" t="s">
        <v>875</v>
      </c>
      <c r="E572" s="31" t="s">
        <v>876</v>
      </c>
      <c r="F572" s="18" t="s">
        <v>3154</v>
      </c>
      <c r="G572" s="16" t="s">
        <v>1533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74" t="s">
        <v>1495</v>
      </c>
      <c r="R572" s="63">
        <v>7</v>
      </c>
      <c r="S572" s="33">
        <v>48759.9</v>
      </c>
      <c r="T572" s="17">
        <f t="shared" si="20"/>
        <v>341319.3</v>
      </c>
      <c r="U572" s="17">
        <f t="shared" si="21"/>
        <v>382277.61600000004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4940</v>
      </c>
      <c r="B573" s="19" t="s">
        <v>26</v>
      </c>
      <c r="C573" s="18" t="s">
        <v>2642</v>
      </c>
      <c r="D573" s="18" t="s">
        <v>804</v>
      </c>
      <c r="E573" s="18" t="s">
        <v>805</v>
      </c>
      <c r="F573" s="18" t="s">
        <v>877</v>
      </c>
      <c r="G573" s="16" t="s">
        <v>1533</v>
      </c>
      <c r="H573" s="15">
        <v>0</v>
      </c>
      <c r="I573" s="16">
        <v>471010000</v>
      </c>
      <c r="J573" s="16" t="s">
        <v>46</v>
      </c>
      <c r="K573" s="16" t="s">
        <v>2342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2282</v>
      </c>
      <c r="Q573" s="74" t="s">
        <v>1495</v>
      </c>
      <c r="R573" s="63">
        <v>72</v>
      </c>
      <c r="S573" s="22">
        <v>1700</v>
      </c>
      <c r="T573" s="17">
        <f t="shared" si="20"/>
        <v>122400</v>
      </c>
      <c r="U573" s="17">
        <f t="shared" si="21"/>
        <v>137088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4941</v>
      </c>
      <c r="B574" s="19" t="s">
        <v>26</v>
      </c>
      <c r="C574" s="18" t="s">
        <v>2643</v>
      </c>
      <c r="D574" s="18" t="s">
        <v>878</v>
      </c>
      <c r="E574" s="18" t="s">
        <v>879</v>
      </c>
      <c r="F574" s="18" t="s">
        <v>880</v>
      </c>
      <c r="G574" s="16" t="s">
        <v>1533</v>
      </c>
      <c r="H574" s="15">
        <v>0</v>
      </c>
      <c r="I574" s="16">
        <v>471010000</v>
      </c>
      <c r="J574" s="16" t="s">
        <v>46</v>
      </c>
      <c r="K574" s="16" t="s">
        <v>2277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2282</v>
      </c>
      <c r="Q574" s="74" t="s">
        <v>1495</v>
      </c>
      <c r="R574" s="63">
        <v>24</v>
      </c>
      <c r="S574" s="64">
        <v>6900</v>
      </c>
      <c r="T574" s="17">
        <f t="shared" si="20"/>
        <v>165600</v>
      </c>
      <c r="U574" s="17">
        <f t="shared" si="21"/>
        <v>185472.00000000003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4942</v>
      </c>
      <c r="B575" s="19" t="s">
        <v>26</v>
      </c>
      <c r="C575" s="18" t="s">
        <v>2643</v>
      </c>
      <c r="D575" s="18" t="s">
        <v>878</v>
      </c>
      <c r="E575" s="18" t="s">
        <v>879</v>
      </c>
      <c r="F575" s="18" t="s">
        <v>881</v>
      </c>
      <c r="G575" s="16" t="s">
        <v>1533</v>
      </c>
      <c r="H575" s="15">
        <v>0</v>
      </c>
      <c r="I575" s="16">
        <v>471010000</v>
      </c>
      <c r="J575" s="16" t="s">
        <v>46</v>
      </c>
      <c r="K575" s="16" t="s">
        <v>2277</v>
      </c>
      <c r="L575" s="15" t="s">
        <v>1531</v>
      </c>
      <c r="M575" s="15" t="s">
        <v>28</v>
      </c>
      <c r="N575" s="16" t="s">
        <v>1493</v>
      </c>
      <c r="O575" s="15" t="s">
        <v>29</v>
      </c>
      <c r="P575" s="52" t="s">
        <v>2282</v>
      </c>
      <c r="Q575" s="74" t="s">
        <v>1495</v>
      </c>
      <c r="R575" s="63">
        <v>24</v>
      </c>
      <c r="S575" s="64">
        <v>9800</v>
      </c>
      <c r="T575" s="17">
        <f t="shared" si="20"/>
        <v>235200</v>
      </c>
      <c r="U575" s="17">
        <f t="shared" si="21"/>
        <v>263424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4943</v>
      </c>
      <c r="B576" s="19" t="s">
        <v>26</v>
      </c>
      <c r="C576" s="31" t="s">
        <v>2400</v>
      </c>
      <c r="D576" s="31" t="s">
        <v>242</v>
      </c>
      <c r="E576" s="31" t="s">
        <v>243</v>
      </c>
      <c r="F576" s="18" t="s">
        <v>882</v>
      </c>
      <c r="G576" s="16" t="s">
        <v>1504</v>
      </c>
      <c r="H576" s="15">
        <v>0</v>
      </c>
      <c r="I576" s="16">
        <v>471010000</v>
      </c>
      <c r="J576" s="16" t="s">
        <v>46</v>
      </c>
      <c r="K576" s="16" t="s">
        <v>2488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84" t="s">
        <v>1495</v>
      </c>
      <c r="R576" s="63">
        <v>50</v>
      </c>
      <c r="S576" s="64">
        <v>30000</v>
      </c>
      <c r="T576" s="17">
        <f t="shared" si="20"/>
        <v>1500000</v>
      </c>
      <c r="U576" s="17">
        <f t="shared" si="21"/>
        <v>1680000.0000000002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4944</v>
      </c>
      <c r="B577" s="19" t="s">
        <v>26</v>
      </c>
      <c r="C577" s="18" t="s">
        <v>2644</v>
      </c>
      <c r="D577" s="18" t="s">
        <v>883</v>
      </c>
      <c r="E577" s="18" t="s">
        <v>884</v>
      </c>
      <c r="F577" s="18" t="s">
        <v>3155</v>
      </c>
      <c r="G577" s="16" t="s">
        <v>1504</v>
      </c>
      <c r="H577" s="15">
        <v>0</v>
      </c>
      <c r="I577" s="16">
        <v>471010000</v>
      </c>
      <c r="J577" s="16" t="s">
        <v>46</v>
      </c>
      <c r="K577" s="16" t="s">
        <v>2277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2279</v>
      </c>
      <c r="Q577" s="74" t="s">
        <v>30</v>
      </c>
      <c r="R577" s="63">
        <v>500</v>
      </c>
      <c r="S577" s="86">
        <v>1682.35</v>
      </c>
      <c r="T577" s="17">
        <f t="shared" si="20"/>
        <v>841175</v>
      </c>
      <c r="U577" s="17">
        <f t="shared" si="21"/>
        <v>942116.00000000012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4945</v>
      </c>
      <c r="B578" s="19" t="s">
        <v>26</v>
      </c>
      <c r="C578" s="18" t="s">
        <v>6278</v>
      </c>
      <c r="D578" s="18" t="s">
        <v>885</v>
      </c>
      <c r="E578" s="18" t="s">
        <v>6277</v>
      </c>
      <c r="F578" s="18" t="s">
        <v>886</v>
      </c>
      <c r="G578" s="16" t="s">
        <v>1504</v>
      </c>
      <c r="H578" s="15">
        <v>0</v>
      </c>
      <c r="I578" s="16">
        <v>471010000</v>
      </c>
      <c r="J578" s="16" t="s">
        <v>46</v>
      </c>
      <c r="K578" s="16" t="s">
        <v>2277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2282</v>
      </c>
      <c r="Q578" s="74" t="s">
        <v>1495</v>
      </c>
      <c r="R578" s="63">
        <v>60</v>
      </c>
      <c r="S578" s="64">
        <v>17600</v>
      </c>
      <c r="T578" s="17">
        <f t="shared" si="20"/>
        <v>1056000</v>
      </c>
      <c r="U578" s="17">
        <f t="shared" si="21"/>
        <v>1182720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4946</v>
      </c>
      <c r="B579" s="19" t="s">
        <v>26</v>
      </c>
      <c r="C579" s="18" t="s">
        <v>6278</v>
      </c>
      <c r="D579" s="18" t="s">
        <v>885</v>
      </c>
      <c r="E579" s="18" t="s">
        <v>6277</v>
      </c>
      <c r="F579" s="18" t="s">
        <v>887</v>
      </c>
      <c r="G579" s="16" t="s">
        <v>1504</v>
      </c>
      <c r="H579" s="15">
        <v>0</v>
      </c>
      <c r="I579" s="16">
        <v>471010000</v>
      </c>
      <c r="J579" s="16" t="s">
        <v>46</v>
      </c>
      <c r="K579" s="16" t="s">
        <v>2277</v>
      </c>
      <c r="L579" s="15" t="s">
        <v>1531</v>
      </c>
      <c r="M579" s="15" t="s">
        <v>28</v>
      </c>
      <c r="N579" s="16" t="s">
        <v>1493</v>
      </c>
      <c r="O579" s="15" t="s">
        <v>29</v>
      </c>
      <c r="P579" s="52" t="s">
        <v>2282</v>
      </c>
      <c r="Q579" s="84" t="s">
        <v>1495</v>
      </c>
      <c r="R579" s="63">
        <v>40</v>
      </c>
      <c r="S579" s="64">
        <v>10700</v>
      </c>
      <c r="T579" s="17">
        <f t="shared" si="20"/>
        <v>428000</v>
      </c>
      <c r="U579" s="17">
        <f t="shared" si="21"/>
        <v>479360.00000000006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4947</v>
      </c>
      <c r="B580" s="19" t="s">
        <v>26</v>
      </c>
      <c r="C580" s="18" t="s">
        <v>2645</v>
      </c>
      <c r="D580" s="18" t="s">
        <v>888</v>
      </c>
      <c r="E580" s="18" t="s">
        <v>889</v>
      </c>
      <c r="F580" s="18" t="s">
        <v>890</v>
      </c>
      <c r="G580" s="16" t="s">
        <v>1533</v>
      </c>
      <c r="H580" s="15">
        <v>0</v>
      </c>
      <c r="I580" s="16">
        <v>471010000</v>
      </c>
      <c r="J580" s="16" t="s">
        <v>46</v>
      </c>
      <c r="K580" s="16" t="s">
        <v>2277</v>
      </c>
      <c r="L580" s="15" t="s">
        <v>1531</v>
      </c>
      <c r="M580" s="15" t="s">
        <v>28</v>
      </c>
      <c r="N580" s="16" t="s">
        <v>1493</v>
      </c>
      <c r="O580" s="15" t="s">
        <v>29</v>
      </c>
      <c r="P580" s="52" t="s">
        <v>2282</v>
      </c>
      <c r="Q580" s="74" t="s">
        <v>1495</v>
      </c>
      <c r="R580" s="63">
        <v>20</v>
      </c>
      <c r="S580" s="33">
        <v>2700</v>
      </c>
      <c r="T580" s="17">
        <f t="shared" si="20"/>
        <v>54000</v>
      </c>
      <c r="U580" s="17">
        <f t="shared" si="21"/>
        <v>60480.000000000007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4948</v>
      </c>
      <c r="B581" s="19" t="s">
        <v>26</v>
      </c>
      <c r="C581" s="18" t="s">
        <v>2646</v>
      </c>
      <c r="D581" s="18" t="s">
        <v>891</v>
      </c>
      <c r="E581" s="18" t="s">
        <v>892</v>
      </c>
      <c r="F581" s="18" t="s">
        <v>893</v>
      </c>
      <c r="G581" s="16" t="s">
        <v>1533</v>
      </c>
      <c r="H581" s="15">
        <v>0</v>
      </c>
      <c r="I581" s="16">
        <v>471010000</v>
      </c>
      <c r="J581" s="16" t="s">
        <v>46</v>
      </c>
      <c r="K581" s="16" t="s">
        <v>2342</v>
      </c>
      <c r="L581" s="15" t="s">
        <v>1531</v>
      </c>
      <c r="M581" s="15" t="s">
        <v>28</v>
      </c>
      <c r="N581" s="16" t="s">
        <v>1493</v>
      </c>
      <c r="O581" s="15" t="s">
        <v>29</v>
      </c>
      <c r="P581" s="52" t="s">
        <v>2282</v>
      </c>
      <c r="Q581" s="74" t="s">
        <v>1495</v>
      </c>
      <c r="R581" s="63">
        <v>12</v>
      </c>
      <c r="S581" s="64">
        <v>28000</v>
      </c>
      <c r="T581" s="17">
        <v>0</v>
      </c>
      <c r="U581" s="17">
        <v>0</v>
      </c>
      <c r="V581" s="18"/>
      <c r="W581" s="16">
        <v>2015</v>
      </c>
      <c r="X581" s="201" t="s">
        <v>6408</v>
      </c>
      <c r="Y581" s="56"/>
      <c r="Z581" s="56"/>
      <c r="AA581" s="57"/>
      <c r="AB581" s="57"/>
    </row>
    <row r="582" spans="1:28" s="229" customFormat="1" ht="51" x14ac:dyDescent="0.25">
      <c r="A582" s="206" t="s">
        <v>6413</v>
      </c>
      <c r="B582" s="242" t="s">
        <v>26</v>
      </c>
      <c r="C582" s="201" t="s">
        <v>2646</v>
      </c>
      <c r="D582" s="201" t="s">
        <v>891</v>
      </c>
      <c r="E582" s="201" t="s">
        <v>892</v>
      </c>
      <c r="F582" s="201" t="s">
        <v>893</v>
      </c>
      <c r="G582" s="211" t="s">
        <v>1504</v>
      </c>
      <c r="H582" s="225">
        <v>0</v>
      </c>
      <c r="I582" s="211">
        <v>471010000</v>
      </c>
      <c r="J582" s="211" t="s">
        <v>46</v>
      </c>
      <c r="K582" s="212" t="s">
        <v>2277</v>
      </c>
      <c r="L582" s="225" t="s">
        <v>1531</v>
      </c>
      <c r="M582" s="225" t="s">
        <v>28</v>
      </c>
      <c r="N582" s="211" t="s">
        <v>1493</v>
      </c>
      <c r="O582" s="225" t="s">
        <v>29</v>
      </c>
      <c r="P582" s="238" t="s">
        <v>2282</v>
      </c>
      <c r="Q582" s="252" t="s">
        <v>1495</v>
      </c>
      <c r="R582" s="241">
        <v>12</v>
      </c>
      <c r="S582" s="233">
        <v>28000</v>
      </c>
      <c r="T582" s="228">
        <f t="shared" si="20"/>
        <v>336000</v>
      </c>
      <c r="U582" s="228">
        <f t="shared" si="21"/>
        <v>376320.00000000006</v>
      </c>
      <c r="V582" s="201"/>
      <c r="W582" s="211">
        <v>2015</v>
      </c>
      <c r="X582" s="201"/>
      <c r="Y582" s="254"/>
      <c r="Z582" s="254"/>
      <c r="AA582" s="218"/>
      <c r="AB582" s="218"/>
    </row>
    <row r="583" spans="1:28" ht="51" x14ac:dyDescent="0.25">
      <c r="A583" s="53" t="s">
        <v>4949</v>
      </c>
      <c r="B583" s="19" t="s">
        <v>26</v>
      </c>
      <c r="C583" s="18" t="s">
        <v>2647</v>
      </c>
      <c r="D583" s="18" t="s">
        <v>894</v>
      </c>
      <c r="E583" s="18" t="s">
        <v>895</v>
      </c>
      <c r="F583" s="18" t="s">
        <v>896</v>
      </c>
      <c r="G583" s="16" t="s">
        <v>1533</v>
      </c>
      <c r="H583" s="15">
        <v>0</v>
      </c>
      <c r="I583" s="16">
        <v>471010000</v>
      </c>
      <c r="J583" s="16" t="s">
        <v>46</v>
      </c>
      <c r="K583" s="16" t="s">
        <v>2342</v>
      </c>
      <c r="L583" s="15" t="s">
        <v>1531</v>
      </c>
      <c r="M583" s="15" t="s">
        <v>28</v>
      </c>
      <c r="N583" s="16" t="s">
        <v>1490</v>
      </c>
      <c r="O583" s="15" t="s">
        <v>29</v>
      </c>
      <c r="P583" s="52" t="s">
        <v>2282</v>
      </c>
      <c r="Q583" s="74" t="s">
        <v>1495</v>
      </c>
      <c r="R583" s="63">
        <v>6</v>
      </c>
      <c r="S583" s="64">
        <v>34600</v>
      </c>
      <c r="T583" s="17">
        <f t="shared" si="20"/>
        <v>207600</v>
      </c>
      <c r="U583" s="17">
        <f t="shared" si="21"/>
        <v>232512.00000000003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4950</v>
      </c>
      <c r="B584" s="19" t="s">
        <v>26</v>
      </c>
      <c r="C584" s="18" t="s">
        <v>2648</v>
      </c>
      <c r="D584" s="18" t="s">
        <v>897</v>
      </c>
      <c r="E584" s="18" t="s">
        <v>898</v>
      </c>
      <c r="F584" s="18" t="s">
        <v>899</v>
      </c>
      <c r="G584" s="16" t="s">
        <v>1504</v>
      </c>
      <c r="H584" s="15">
        <v>0</v>
      </c>
      <c r="I584" s="16">
        <v>471010000</v>
      </c>
      <c r="J584" s="16" t="s">
        <v>46</v>
      </c>
      <c r="K584" s="16" t="s">
        <v>2277</v>
      </c>
      <c r="L584" s="15" t="s">
        <v>1531</v>
      </c>
      <c r="M584" s="15" t="s">
        <v>28</v>
      </c>
      <c r="N584" s="16" t="s">
        <v>1493</v>
      </c>
      <c r="O584" s="15" t="s">
        <v>29</v>
      </c>
      <c r="P584" s="52" t="s">
        <v>2282</v>
      </c>
      <c r="Q584" s="74" t="s">
        <v>1495</v>
      </c>
      <c r="R584" s="63">
        <v>10</v>
      </c>
      <c r="S584" s="64">
        <v>145500</v>
      </c>
      <c r="T584" s="17">
        <f t="shared" si="20"/>
        <v>1455000</v>
      </c>
      <c r="U584" s="17">
        <f t="shared" si="21"/>
        <v>1629600.0000000002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4951</v>
      </c>
      <c r="B585" s="19" t="s">
        <v>26</v>
      </c>
      <c r="C585" s="18" t="s">
        <v>2649</v>
      </c>
      <c r="D585" s="18" t="s">
        <v>900</v>
      </c>
      <c r="E585" s="18" t="s">
        <v>901</v>
      </c>
      <c r="F585" s="18" t="s">
        <v>3156</v>
      </c>
      <c r="G585" s="16" t="s">
        <v>1504</v>
      </c>
      <c r="H585" s="15">
        <v>0</v>
      </c>
      <c r="I585" s="16">
        <v>471010000</v>
      </c>
      <c r="J585" s="16" t="s">
        <v>46</v>
      </c>
      <c r="K585" s="16" t="s">
        <v>2277</v>
      </c>
      <c r="L585" s="15" t="s">
        <v>1531</v>
      </c>
      <c r="M585" s="15" t="s">
        <v>28</v>
      </c>
      <c r="N585" s="16" t="s">
        <v>1491</v>
      </c>
      <c r="O585" s="15" t="s">
        <v>29</v>
      </c>
      <c r="P585" s="52" t="s">
        <v>2282</v>
      </c>
      <c r="Q585" s="74" t="s">
        <v>1495</v>
      </c>
      <c r="R585" s="63">
        <v>30</v>
      </c>
      <c r="S585" s="64">
        <v>35000</v>
      </c>
      <c r="T585" s="17">
        <f t="shared" si="20"/>
        <v>1050000</v>
      </c>
      <c r="U585" s="17">
        <f t="shared" si="21"/>
        <v>1176000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63.75" x14ac:dyDescent="0.25">
      <c r="A586" s="53" t="s">
        <v>4952</v>
      </c>
      <c r="B586" s="19" t="s">
        <v>26</v>
      </c>
      <c r="C586" s="18" t="s">
        <v>2649</v>
      </c>
      <c r="D586" s="18" t="s">
        <v>900</v>
      </c>
      <c r="E586" s="18" t="s">
        <v>901</v>
      </c>
      <c r="F586" s="18" t="s">
        <v>3157</v>
      </c>
      <c r="G586" s="24" t="s">
        <v>1533</v>
      </c>
      <c r="H586" s="15">
        <v>0</v>
      </c>
      <c r="I586" s="16">
        <v>471010000</v>
      </c>
      <c r="J586" s="16" t="s">
        <v>46</v>
      </c>
      <c r="K586" s="16" t="s">
        <v>2277</v>
      </c>
      <c r="L586" s="15" t="s">
        <v>1531</v>
      </c>
      <c r="M586" s="15" t="s">
        <v>28</v>
      </c>
      <c r="N586" s="16" t="s">
        <v>1491</v>
      </c>
      <c r="O586" s="15" t="s">
        <v>29</v>
      </c>
      <c r="P586" s="52" t="s">
        <v>2282</v>
      </c>
      <c r="Q586" s="74" t="s">
        <v>1495</v>
      </c>
      <c r="R586" s="63">
        <v>30</v>
      </c>
      <c r="S586" s="85">
        <v>11500</v>
      </c>
      <c r="T586" s="17">
        <v>0</v>
      </c>
      <c r="U586" s="17">
        <v>0</v>
      </c>
      <c r="V586" s="18"/>
      <c r="W586" s="16">
        <v>2015</v>
      </c>
      <c r="X586" s="201" t="s">
        <v>6777</v>
      </c>
      <c r="Y586" s="56"/>
      <c r="Z586" s="56"/>
      <c r="AA586" s="57"/>
      <c r="AB586" s="57"/>
    </row>
    <row r="587" spans="1:28" s="229" customFormat="1" ht="51" x14ac:dyDescent="0.25">
      <c r="A587" s="206" t="s">
        <v>6778</v>
      </c>
      <c r="B587" s="242" t="s">
        <v>26</v>
      </c>
      <c r="C587" s="201" t="s">
        <v>2649</v>
      </c>
      <c r="D587" s="201" t="s">
        <v>900</v>
      </c>
      <c r="E587" s="201" t="s">
        <v>901</v>
      </c>
      <c r="F587" s="201" t="s">
        <v>6779</v>
      </c>
      <c r="G587" s="213" t="s">
        <v>1504</v>
      </c>
      <c r="H587" s="225">
        <v>0</v>
      </c>
      <c r="I587" s="211">
        <v>471010000</v>
      </c>
      <c r="J587" s="211" t="s">
        <v>46</v>
      </c>
      <c r="K587" s="213" t="s">
        <v>2286</v>
      </c>
      <c r="L587" s="225" t="s">
        <v>1531</v>
      </c>
      <c r="M587" s="225" t="s">
        <v>28</v>
      </c>
      <c r="N587" s="211" t="s">
        <v>1490</v>
      </c>
      <c r="O587" s="225" t="s">
        <v>29</v>
      </c>
      <c r="P587" s="238" t="s">
        <v>2282</v>
      </c>
      <c r="Q587" s="252" t="s">
        <v>1495</v>
      </c>
      <c r="R587" s="241">
        <v>20</v>
      </c>
      <c r="S587" s="255">
        <v>11500</v>
      </c>
      <c r="T587" s="228">
        <f t="shared" ref="T587" si="22">R587*S587</f>
        <v>230000</v>
      </c>
      <c r="U587" s="228">
        <f t="shared" ref="U587" si="23">T587*1.12</f>
        <v>257600.00000000003</v>
      </c>
      <c r="V587" s="201"/>
      <c r="W587" s="211">
        <v>2015</v>
      </c>
      <c r="X587" s="201"/>
      <c r="Y587" s="254"/>
      <c r="Z587" s="254"/>
      <c r="AA587" s="218"/>
      <c r="AB587" s="218"/>
    </row>
    <row r="588" spans="1:28" ht="51" x14ac:dyDescent="0.25">
      <c r="A588" s="53" t="s">
        <v>4953</v>
      </c>
      <c r="B588" s="19" t="s">
        <v>26</v>
      </c>
      <c r="C588" s="18" t="s">
        <v>2649</v>
      </c>
      <c r="D588" s="18" t="s">
        <v>900</v>
      </c>
      <c r="E588" s="18" t="s">
        <v>901</v>
      </c>
      <c r="F588" s="18" t="s">
        <v>3158</v>
      </c>
      <c r="G588" s="16" t="s">
        <v>1533</v>
      </c>
      <c r="H588" s="15">
        <v>0</v>
      </c>
      <c r="I588" s="16">
        <v>471010000</v>
      </c>
      <c r="J588" s="16" t="s">
        <v>46</v>
      </c>
      <c r="K588" s="16" t="s">
        <v>2277</v>
      </c>
      <c r="L588" s="15" t="s">
        <v>1531</v>
      </c>
      <c r="M588" s="15" t="s">
        <v>28</v>
      </c>
      <c r="N588" s="16" t="s">
        <v>1491</v>
      </c>
      <c r="O588" s="15" t="s">
        <v>29</v>
      </c>
      <c r="P588" s="52" t="s">
        <v>2282</v>
      </c>
      <c r="Q588" s="74" t="s">
        <v>1495</v>
      </c>
      <c r="R588" s="63">
        <v>10</v>
      </c>
      <c r="S588" s="64">
        <v>9200</v>
      </c>
      <c r="T588" s="17">
        <f t="shared" si="20"/>
        <v>92000</v>
      </c>
      <c r="U588" s="17">
        <f t="shared" si="21"/>
        <v>103040.00000000001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4954</v>
      </c>
      <c r="B589" s="19" t="s">
        <v>26</v>
      </c>
      <c r="C589" s="18" t="s">
        <v>2650</v>
      </c>
      <c r="D589" s="18" t="s">
        <v>902</v>
      </c>
      <c r="E589" s="18" t="s">
        <v>903</v>
      </c>
      <c r="F589" s="18" t="s">
        <v>904</v>
      </c>
      <c r="G589" s="16" t="s">
        <v>1533</v>
      </c>
      <c r="H589" s="15">
        <v>0</v>
      </c>
      <c r="I589" s="16">
        <v>471010000</v>
      </c>
      <c r="J589" s="16" t="s">
        <v>46</v>
      </c>
      <c r="K589" s="16" t="s">
        <v>2277</v>
      </c>
      <c r="L589" s="15" t="s">
        <v>1531</v>
      </c>
      <c r="M589" s="15" t="s">
        <v>28</v>
      </c>
      <c r="N589" s="16" t="s">
        <v>1490</v>
      </c>
      <c r="O589" s="15" t="s">
        <v>29</v>
      </c>
      <c r="P589" s="52" t="s">
        <v>2282</v>
      </c>
      <c r="Q589" s="74" t="s">
        <v>1495</v>
      </c>
      <c r="R589" s="63">
        <v>6</v>
      </c>
      <c r="S589" s="33">
        <v>15514.17</v>
      </c>
      <c r="T589" s="17">
        <f t="shared" si="20"/>
        <v>93085.02</v>
      </c>
      <c r="U589" s="17">
        <f t="shared" si="21"/>
        <v>104255.22240000001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4955</v>
      </c>
      <c r="B590" s="19" t="s">
        <v>26</v>
      </c>
      <c r="C590" s="18" t="s">
        <v>2651</v>
      </c>
      <c r="D590" s="18" t="s">
        <v>905</v>
      </c>
      <c r="E590" s="18" t="s">
        <v>906</v>
      </c>
      <c r="F590" s="18" t="s">
        <v>907</v>
      </c>
      <c r="G590" s="16" t="s">
        <v>33</v>
      </c>
      <c r="H590" s="15">
        <v>0</v>
      </c>
      <c r="I590" s="16">
        <v>471010000</v>
      </c>
      <c r="J590" s="16" t="s">
        <v>46</v>
      </c>
      <c r="K590" s="16" t="s">
        <v>2277</v>
      </c>
      <c r="L590" s="15" t="s">
        <v>1531</v>
      </c>
      <c r="M590" s="15" t="s">
        <v>28</v>
      </c>
      <c r="N590" s="16" t="s">
        <v>1494</v>
      </c>
      <c r="O590" s="15" t="s">
        <v>29</v>
      </c>
      <c r="P590" s="52" t="s">
        <v>2652</v>
      </c>
      <c r="Q590" s="74" t="s">
        <v>1498</v>
      </c>
      <c r="R590" s="63">
        <v>420</v>
      </c>
      <c r="S590" s="33">
        <v>38839.29</v>
      </c>
      <c r="T590" s="17">
        <f t="shared" si="20"/>
        <v>16312501.800000001</v>
      </c>
      <c r="U590" s="17">
        <f t="shared" si="21"/>
        <v>18270002.016000003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4956</v>
      </c>
      <c r="B591" s="19" t="s">
        <v>26</v>
      </c>
      <c r="C591" s="18" t="s">
        <v>2653</v>
      </c>
      <c r="D591" s="18" t="s">
        <v>908</v>
      </c>
      <c r="E591" s="18" t="s">
        <v>909</v>
      </c>
      <c r="F591" s="18" t="s">
        <v>910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2285</v>
      </c>
      <c r="L591" s="15" t="s">
        <v>1531</v>
      </c>
      <c r="M591" s="15" t="s">
        <v>28</v>
      </c>
      <c r="N591" s="16" t="s">
        <v>1488</v>
      </c>
      <c r="O591" s="15" t="s">
        <v>29</v>
      </c>
      <c r="P591" s="52" t="s">
        <v>2282</v>
      </c>
      <c r="Q591" s="74" t="s">
        <v>1495</v>
      </c>
      <c r="R591" s="63">
        <v>6</v>
      </c>
      <c r="S591" s="33">
        <v>92455.35714285713</v>
      </c>
      <c r="T591" s="17">
        <f t="shared" si="20"/>
        <v>554732.14285714272</v>
      </c>
      <c r="U591" s="17">
        <f t="shared" si="21"/>
        <v>621299.99999999988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4957</v>
      </c>
      <c r="B592" s="19" t="s">
        <v>26</v>
      </c>
      <c r="C592" s="18" t="s">
        <v>2654</v>
      </c>
      <c r="D592" s="18" t="s">
        <v>3373</v>
      </c>
      <c r="E592" s="18" t="s">
        <v>911</v>
      </c>
      <c r="F592" s="18" t="s">
        <v>912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2285</v>
      </c>
      <c r="L592" s="15" t="s">
        <v>1531</v>
      </c>
      <c r="M592" s="15" t="s">
        <v>28</v>
      </c>
      <c r="N592" s="16" t="s">
        <v>1488</v>
      </c>
      <c r="O592" s="15" t="s">
        <v>29</v>
      </c>
      <c r="P592" s="52" t="s">
        <v>2282</v>
      </c>
      <c r="Q592" s="74" t="s">
        <v>1495</v>
      </c>
      <c r="R592" s="63">
        <v>6</v>
      </c>
      <c r="S592" s="33">
        <v>5669.6428571428569</v>
      </c>
      <c r="T592" s="17">
        <f t="shared" si="20"/>
        <v>34017.857142857145</v>
      </c>
      <c r="U592" s="17">
        <f t="shared" si="21"/>
        <v>38100.000000000007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4958</v>
      </c>
      <c r="B593" s="19" t="s">
        <v>26</v>
      </c>
      <c r="C593" s="18" t="s">
        <v>2655</v>
      </c>
      <c r="D593" s="18" t="s">
        <v>98</v>
      </c>
      <c r="E593" s="18" t="s">
        <v>251</v>
      </c>
      <c r="F593" s="18" t="s">
        <v>913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2285</v>
      </c>
      <c r="L593" s="15" t="s">
        <v>1531</v>
      </c>
      <c r="M593" s="15" t="s">
        <v>28</v>
      </c>
      <c r="N593" s="16" t="s">
        <v>1488</v>
      </c>
      <c r="O593" s="15" t="s">
        <v>29</v>
      </c>
      <c r="P593" s="52" t="s">
        <v>2282</v>
      </c>
      <c r="Q593" s="74" t="s">
        <v>1495</v>
      </c>
      <c r="R593" s="63">
        <v>6</v>
      </c>
      <c r="S593" s="33">
        <v>6249.9999999999991</v>
      </c>
      <c r="T593" s="17">
        <f t="shared" si="20"/>
        <v>37499.999999999993</v>
      </c>
      <c r="U593" s="17">
        <f t="shared" si="21"/>
        <v>41999.999999999993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4959</v>
      </c>
      <c r="B594" s="19" t="s">
        <v>26</v>
      </c>
      <c r="C594" s="18" t="s">
        <v>2656</v>
      </c>
      <c r="D594" s="18" t="s">
        <v>914</v>
      </c>
      <c r="E594" s="18" t="s">
        <v>88</v>
      </c>
      <c r="F594" s="18" t="s">
        <v>915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2285</v>
      </c>
      <c r="L594" s="15" t="s">
        <v>1531</v>
      </c>
      <c r="M594" s="15" t="s">
        <v>28</v>
      </c>
      <c r="N594" s="16" t="s">
        <v>1488</v>
      </c>
      <c r="O594" s="15" t="s">
        <v>29</v>
      </c>
      <c r="P594" s="52" t="s">
        <v>2282</v>
      </c>
      <c r="Q594" s="74" t="s">
        <v>1495</v>
      </c>
      <c r="R594" s="63">
        <v>3</v>
      </c>
      <c r="S594" s="33">
        <v>1785.7142857142856</v>
      </c>
      <c r="T594" s="17">
        <f t="shared" si="20"/>
        <v>5357.1428571428569</v>
      </c>
      <c r="U594" s="17">
        <f t="shared" si="21"/>
        <v>6000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4960</v>
      </c>
      <c r="B595" s="19" t="s">
        <v>26</v>
      </c>
      <c r="C595" s="18" t="s">
        <v>2657</v>
      </c>
      <c r="D595" s="18" t="s">
        <v>3390</v>
      </c>
      <c r="E595" s="18" t="s">
        <v>916</v>
      </c>
      <c r="F595" s="18" t="s">
        <v>917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90</v>
      </c>
      <c r="S595" s="33">
        <v>4910.7142857142853</v>
      </c>
      <c r="T595" s="17">
        <f t="shared" si="20"/>
        <v>441964.28571428568</v>
      </c>
      <c r="U595" s="17">
        <f t="shared" si="21"/>
        <v>495000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4961</v>
      </c>
      <c r="B596" s="19" t="s">
        <v>26</v>
      </c>
      <c r="C596" s="18" t="s">
        <v>2657</v>
      </c>
      <c r="D596" s="18" t="s">
        <v>3390</v>
      </c>
      <c r="E596" s="18" t="s">
        <v>916</v>
      </c>
      <c r="F596" s="18" t="s">
        <v>918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9</v>
      </c>
      <c r="S596" s="33">
        <v>9241.0714285714275</v>
      </c>
      <c r="T596" s="17">
        <f t="shared" si="20"/>
        <v>83169.642857142841</v>
      </c>
      <c r="U596" s="17">
        <f t="shared" si="21"/>
        <v>93149.999999999985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4962</v>
      </c>
      <c r="B597" s="19" t="s">
        <v>26</v>
      </c>
      <c r="C597" s="18" t="s">
        <v>2657</v>
      </c>
      <c r="D597" s="18" t="s">
        <v>3390</v>
      </c>
      <c r="E597" s="18" t="s">
        <v>916</v>
      </c>
      <c r="F597" s="18" t="s">
        <v>919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9</v>
      </c>
      <c r="S597" s="33">
        <v>9241.0714285714275</v>
      </c>
      <c r="T597" s="17">
        <f t="shared" si="20"/>
        <v>83169.642857142841</v>
      </c>
      <c r="U597" s="17">
        <f t="shared" si="21"/>
        <v>93149.999999999985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4963</v>
      </c>
      <c r="B598" s="19" t="s">
        <v>26</v>
      </c>
      <c r="C598" s="18" t="s">
        <v>2658</v>
      </c>
      <c r="D598" s="18" t="s">
        <v>6279</v>
      </c>
      <c r="E598" s="18" t="s">
        <v>920</v>
      </c>
      <c r="F598" s="18" t="s">
        <v>921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3</v>
      </c>
      <c r="S598" s="33">
        <v>153883.92857142855</v>
      </c>
      <c r="T598" s="17">
        <f t="shared" si="20"/>
        <v>461651.78571428568</v>
      </c>
      <c r="U598" s="17">
        <f t="shared" si="21"/>
        <v>517050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4964</v>
      </c>
      <c r="B599" s="19" t="s">
        <v>26</v>
      </c>
      <c r="C599" s="18" t="s">
        <v>2658</v>
      </c>
      <c r="D599" s="18" t="s">
        <v>6279</v>
      </c>
      <c r="E599" s="18" t="s">
        <v>920</v>
      </c>
      <c r="F599" s="18" t="s">
        <v>922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3</v>
      </c>
      <c r="S599" s="33">
        <v>115401.78571428571</v>
      </c>
      <c r="T599" s="17">
        <f t="shared" si="20"/>
        <v>346205.35714285716</v>
      </c>
      <c r="U599" s="17">
        <f t="shared" si="21"/>
        <v>387750.00000000006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4965</v>
      </c>
      <c r="B600" s="19" t="s">
        <v>26</v>
      </c>
      <c r="C600" s="18" t="s">
        <v>2659</v>
      </c>
      <c r="D600" s="18" t="s">
        <v>3379</v>
      </c>
      <c r="E600" s="18" t="s">
        <v>923</v>
      </c>
      <c r="F600" s="18" t="s">
        <v>924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3</v>
      </c>
      <c r="S600" s="33">
        <v>166006.24999999997</v>
      </c>
      <c r="T600" s="17">
        <f t="shared" si="20"/>
        <v>498018.74999999988</v>
      </c>
      <c r="U600" s="17">
        <f t="shared" si="21"/>
        <v>557780.99999999988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4966</v>
      </c>
      <c r="B601" s="19" t="s">
        <v>26</v>
      </c>
      <c r="C601" s="18" t="s">
        <v>2660</v>
      </c>
      <c r="D601" s="18" t="s">
        <v>925</v>
      </c>
      <c r="E601" s="18" t="s">
        <v>926</v>
      </c>
      <c r="F601" s="18" t="s">
        <v>927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16</v>
      </c>
      <c r="S601" s="64">
        <v>892.85714285714278</v>
      </c>
      <c r="T601" s="17">
        <f t="shared" si="20"/>
        <v>14285.714285714284</v>
      </c>
      <c r="U601" s="17">
        <f t="shared" si="21"/>
        <v>16000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4967</v>
      </c>
      <c r="B602" s="19" t="s">
        <v>26</v>
      </c>
      <c r="C602" s="18" t="s">
        <v>2661</v>
      </c>
      <c r="D602" s="18" t="s">
        <v>6280</v>
      </c>
      <c r="E602" s="18" t="s">
        <v>928</v>
      </c>
      <c r="F602" s="18" t="s">
        <v>929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96</v>
      </c>
      <c r="S602" s="33">
        <v>4531.25</v>
      </c>
      <c r="T602" s="17">
        <f t="shared" si="20"/>
        <v>435000</v>
      </c>
      <c r="U602" s="17">
        <f t="shared" si="21"/>
        <v>487200.00000000006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4968</v>
      </c>
      <c r="B603" s="19" t="s">
        <v>26</v>
      </c>
      <c r="C603" s="18" t="s">
        <v>2662</v>
      </c>
      <c r="D603" s="18" t="s">
        <v>930</v>
      </c>
      <c r="E603" s="18" t="s">
        <v>931</v>
      </c>
      <c r="F603" s="18" t="s">
        <v>932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36</v>
      </c>
      <c r="S603" s="33">
        <v>125852.67857142857</v>
      </c>
      <c r="T603" s="17">
        <f t="shared" si="20"/>
        <v>4530696.4285714282</v>
      </c>
      <c r="U603" s="17">
        <f t="shared" si="21"/>
        <v>5074380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4969</v>
      </c>
      <c r="B604" s="19" t="s">
        <v>26</v>
      </c>
      <c r="C604" s="18" t="s">
        <v>2663</v>
      </c>
      <c r="D604" s="18" t="s">
        <v>933</v>
      </c>
      <c r="E604" s="18" t="s">
        <v>934</v>
      </c>
      <c r="F604" s="18" t="s">
        <v>935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6</v>
      </c>
      <c r="S604" s="33">
        <v>5571.4285714285706</v>
      </c>
      <c r="T604" s="17">
        <f t="shared" si="20"/>
        <v>33428.57142857142</v>
      </c>
      <c r="U604" s="17">
        <f t="shared" si="21"/>
        <v>37439.999999999993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4970</v>
      </c>
      <c r="B605" s="19" t="s">
        <v>26</v>
      </c>
      <c r="C605" s="18" t="s">
        <v>2664</v>
      </c>
      <c r="D605" s="18" t="s">
        <v>3360</v>
      </c>
      <c r="E605" s="18" t="s">
        <v>926</v>
      </c>
      <c r="F605" s="18" t="s">
        <v>936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24</v>
      </c>
      <c r="S605" s="64">
        <v>1330.3571428571427</v>
      </c>
      <c r="T605" s="17">
        <f t="shared" si="20"/>
        <v>31928.571428571424</v>
      </c>
      <c r="U605" s="17">
        <f t="shared" si="21"/>
        <v>35760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4971</v>
      </c>
      <c r="B606" s="19" t="s">
        <v>26</v>
      </c>
      <c r="C606" s="18" t="s">
        <v>2655</v>
      </c>
      <c r="D606" s="18" t="s">
        <v>937</v>
      </c>
      <c r="E606" s="18" t="s">
        <v>251</v>
      </c>
      <c r="F606" s="18" t="s">
        <v>938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24</v>
      </c>
      <c r="S606" s="64">
        <v>8066.9642857142853</v>
      </c>
      <c r="T606" s="17">
        <f t="shared" si="20"/>
        <v>193607.14285714284</v>
      </c>
      <c r="U606" s="17">
        <f t="shared" si="21"/>
        <v>216840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4972</v>
      </c>
      <c r="B607" s="19" t="s">
        <v>26</v>
      </c>
      <c r="C607" s="18" t="s">
        <v>2665</v>
      </c>
      <c r="D607" s="18" t="s">
        <v>6281</v>
      </c>
      <c r="E607" s="18" t="s">
        <v>939</v>
      </c>
      <c r="F607" s="18" t="s">
        <v>940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12</v>
      </c>
      <c r="S607" s="64">
        <v>2236.6071428571427</v>
      </c>
      <c r="T607" s="17">
        <f t="shared" si="20"/>
        <v>26839.28571428571</v>
      </c>
      <c r="U607" s="17">
        <f t="shared" si="21"/>
        <v>30060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4973</v>
      </c>
      <c r="B608" s="19" t="s">
        <v>26</v>
      </c>
      <c r="C608" s="18" t="s">
        <v>2403</v>
      </c>
      <c r="D608" s="18" t="s">
        <v>941</v>
      </c>
      <c r="E608" s="18" t="s">
        <v>251</v>
      </c>
      <c r="F608" s="18" t="s">
        <v>942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6</v>
      </c>
      <c r="S608" s="87">
        <v>5294.6428571428569</v>
      </c>
      <c r="T608" s="17">
        <f t="shared" si="20"/>
        <v>31767.857142857141</v>
      </c>
      <c r="U608" s="17">
        <f t="shared" si="21"/>
        <v>35580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4974</v>
      </c>
      <c r="B609" s="19" t="s">
        <v>26</v>
      </c>
      <c r="C609" s="18" t="s">
        <v>2403</v>
      </c>
      <c r="D609" s="18" t="s">
        <v>941</v>
      </c>
      <c r="E609" s="18" t="s">
        <v>251</v>
      </c>
      <c r="F609" s="18" t="s">
        <v>943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6</v>
      </c>
      <c r="S609" s="64">
        <v>6749.9999999999991</v>
      </c>
      <c r="T609" s="17">
        <f t="shared" si="20"/>
        <v>40499.999999999993</v>
      </c>
      <c r="U609" s="17">
        <f t="shared" si="21"/>
        <v>45359.999999999993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4975</v>
      </c>
      <c r="B610" s="19" t="s">
        <v>26</v>
      </c>
      <c r="C610" s="31" t="s">
        <v>2403</v>
      </c>
      <c r="D610" s="31" t="s">
        <v>183</v>
      </c>
      <c r="E610" s="31" t="s">
        <v>251</v>
      </c>
      <c r="F610" s="18" t="s">
        <v>944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6</v>
      </c>
      <c r="S610" s="88">
        <v>7169.6428571428569</v>
      </c>
      <c r="T610" s="17">
        <f t="shared" si="20"/>
        <v>43017.857142857145</v>
      </c>
      <c r="U610" s="17">
        <f t="shared" si="21"/>
        <v>48180.000000000007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4976</v>
      </c>
      <c r="B611" s="19" t="s">
        <v>26</v>
      </c>
      <c r="C611" s="18" t="s">
        <v>2654</v>
      </c>
      <c r="D611" s="18" t="s">
        <v>3373</v>
      </c>
      <c r="E611" s="18" t="s">
        <v>911</v>
      </c>
      <c r="F611" s="18" t="s">
        <v>945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60</v>
      </c>
      <c r="S611" s="64">
        <v>566.96428571428567</v>
      </c>
      <c r="T611" s="17">
        <f t="shared" si="20"/>
        <v>34017.857142857138</v>
      </c>
      <c r="U611" s="17">
        <f t="shared" si="21"/>
        <v>38100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4977</v>
      </c>
      <c r="B612" s="19" t="s">
        <v>26</v>
      </c>
      <c r="C612" s="18" t="s">
        <v>2654</v>
      </c>
      <c r="D612" s="18" t="s">
        <v>3373</v>
      </c>
      <c r="E612" s="18" t="s">
        <v>911</v>
      </c>
      <c r="F612" s="18" t="s">
        <v>946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60</v>
      </c>
      <c r="S612" s="64">
        <v>495.53571428571422</v>
      </c>
      <c r="T612" s="17">
        <f t="shared" si="20"/>
        <v>29732.142857142855</v>
      </c>
      <c r="U612" s="17">
        <f t="shared" si="21"/>
        <v>33300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4978</v>
      </c>
      <c r="B613" s="19" t="s">
        <v>26</v>
      </c>
      <c r="C613" s="18" t="s">
        <v>2654</v>
      </c>
      <c r="D613" s="18" t="s">
        <v>3373</v>
      </c>
      <c r="E613" s="18" t="s">
        <v>911</v>
      </c>
      <c r="F613" s="18" t="s">
        <v>947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60</v>
      </c>
      <c r="S613" s="64">
        <v>535.71428571428567</v>
      </c>
      <c r="T613" s="17">
        <f t="shared" si="20"/>
        <v>32142.857142857141</v>
      </c>
      <c r="U613" s="17">
        <f t="shared" si="21"/>
        <v>36000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4979</v>
      </c>
      <c r="B614" s="19" t="s">
        <v>26</v>
      </c>
      <c r="C614" s="18" t="s">
        <v>2613</v>
      </c>
      <c r="D614" s="18" t="s">
        <v>948</v>
      </c>
      <c r="E614" s="18" t="s">
        <v>789</v>
      </c>
      <c r="F614" s="18" t="s">
        <v>949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2</v>
      </c>
      <c r="S614" s="64">
        <v>104062.49999999999</v>
      </c>
      <c r="T614" s="17">
        <f t="shared" si="20"/>
        <v>208124.99999999997</v>
      </c>
      <c r="U614" s="17">
        <f t="shared" si="21"/>
        <v>233100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4980</v>
      </c>
      <c r="B615" s="19" t="s">
        <v>26</v>
      </c>
      <c r="C615" s="18" t="s">
        <v>2666</v>
      </c>
      <c r="D615" s="18" t="s">
        <v>950</v>
      </c>
      <c r="E615" s="18" t="s">
        <v>909</v>
      </c>
      <c r="F615" s="18" t="s">
        <v>951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3</v>
      </c>
      <c r="S615" s="64">
        <v>29379.464285714283</v>
      </c>
      <c r="T615" s="17">
        <f t="shared" si="20"/>
        <v>88138.392857142841</v>
      </c>
      <c r="U615" s="17">
        <f t="shared" si="21"/>
        <v>98714.999999999985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4981</v>
      </c>
      <c r="B616" s="19" t="s">
        <v>26</v>
      </c>
      <c r="C616" s="18" t="s">
        <v>2667</v>
      </c>
      <c r="D616" s="18" t="s">
        <v>952</v>
      </c>
      <c r="E616" s="18" t="s">
        <v>953</v>
      </c>
      <c r="F616" s="18" t="s">
        <v>954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3</v>
      </c>
      <c r="S616" s="64">
        <v>1616.0714285714284</v>
      </c>
      <c r="T616" s="17">
        <f t="shared" ref="T616:T679" si="24">R616*S616</f>
        <v>4848.2142857142853</v>
      </c>
      <c r="U616" s="17">
        <f t="shared" ref="U616:U679" si="25">T616*1.12</f>
        <v>5430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4982</v>
      </c>
      <c r="B617" s="19" t="s">
        <v>26</v>
      </c>
      <c r="C617" s="31" t="s">
        <v>2403</v>
      </c>
      <c r="D617" s="31" t="s">
        <v>941</v>
      </c>
      <c r="E617" s="31" t="s">
        <v>251</v>
      </c>
      <c r="F617" s="18" t="s">
        <v>955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22">
        <v>3531.2499999999995</v>
      </c>
      <c r="T617" s="17">
        <f t="shared" si="24"/>
        <v>10593.749999999998</v>
      </c>
      <c r="U617" s="17">
        <f t="shared" si="25"/>
        <v>11865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4983</v>
      </c>
      <c r="B618" s="19" t="s">
        <v>26</v>
      </c>
      <c r="C618" s="31" t="s">
        <v>2668</v>
      </c>
      <c r="D618" s="31" t="s">
        <v>135</v>
      </c>
      <c r="E618" s="31" t="s">
        <v>909</v>
      </c>
      <c r="F618" s="18" t="s">
        <v>956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22">
        <v>41562.499999999993</v>
      </c>
      <c r="T618" s="17">
        <f t="shared" si="24"/>
        <v>124687.49999999997</v>
      </c>
      <c r="U618" s="17">
        <f t="shared" si="25"/>
        <v>139649.99999999997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4984</v>
      </c>
      <c r="B619" s="19" t="s">
        <v>26</v>
      </c>
      <c r="C619" s="18" t="s">
        <v>2668</v>
      </c>
      <c r="D619" s="31" t="s">
        <v>135</v>
      </c>
      <c r="E619" s="18" t="s">
        <v>909</v>
      </c>
      <c r="F619" s="18" t="s">
        <v>957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64">
        <v>45316.964285714283</v>
      </c>
      <c r="T619" s="17">
        <f t="shared" si="24"/>
        <v>135950.89285714284</v>
      </c>
      <c r="U619" s="17">
        <f t="shared" si="25"/>
        <v>152265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4985</v>
      </c>
      <c r="B620" s="19" t="s">
        <v>26</v>
      </c>
      <c r="C620" s="18" t="s">
        <v>2668</v>
      </c>
      <c r="D620" s="31" t="s">
        <v>135</v>
      </c>
      <c r="E620" s="18" t="s">
        <v>909</v>
      </c>
      <c r="F620" s="18" t="s">
        <v>958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22">
        <v>59915.178571428565</v>
      </c>
      <c r="T620" s="17">
        <f t="shared" si="24"/>
        <v>179745.53571428568</v>
      </c>
      <c r="U620" s="17">
        <f t="shared" si="25"/>
        <v>201314.99999999997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4986</v>
      </c>
      <c r="B621" s="19" t="s">
        <v>26</v>
      </c>
      <c r="C621" s="18" t="s">
        <v>2667</v>
      </c>
      <c r="D621" s="18" t="s">
        <v>952</v>
      </c>
      <c r="E621" s="18" t="s">
        <v>953</v>
      </c>
      <c r="F621" s="18" t="s">
        <v>959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22">
        <v>1517.8571428571427</v>
      </c>
      <c r="T621" s="17">
        <f t="shared" si="24"/>
        <v>4553.5714285714275</v>
      </c>
      <c r="U621" s="17">
        <f t="shared" si="25"/>
        <v>5099.9999999999991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4987</v>
      </c>
      <c r="B622" s="19" t="s">
        <v>26</v>
      </c>
      <c r="C622" s="18" t="s">
        <v>2667</v>
      </c>
      <c r="D622" s="18" t="s">
        <v>953</v>
      </c>
      <c r="E622" s="18" t="s">
        <v>953</v>
      </c>
      <c r="F622" s="18" t="s">
        <v>960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64">
        <v>4017.8571428571427</v>
      </c>
      <c r="T622" s="17">
        <f t="shared" si="24"/>
        <v>12053.571428571428</v>
      </c>
      <c r="U622" s="17">
        <f t="shared" si="25"/>
        <v>13500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4988</v>
      </c>
      <c r="B623" s="19" t="s">
        <v>26</v>
      </c>
      <c r="C623" s="18" t="s">
        <v>2667</v>
      </c>
      <c r="D623" s="18" t="s">
        <v>953</v>
      </c>
      <c r="E623" s="18" t="s">
        <v>953</v>
      </c>
      <c r="F623" s="18" t="s">
        <v>961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64">
        <v>13339.285714285714</v>
      </c>
      <c r="T623" s="17">
        <f t="shared" si="24"/>
        <v>40017.857142857145</v>
      </c>
      <c r="U623" s="17">
        <f t="shared" si="25"/>
        <v>44820.000000000007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4989</v>
      </c>
      <c r="B624" s="19" t="s">
        <v>26</v>
      </c>
      <c r="C624" s="31" t="s">
        <v>2669</v>
      </c>
      <c r="D624" s="31" t="s">
        <v>6282</v>
      </c>
      <c r="E624" s="31" t="s">
        <v>962</v>
      </c>
      <c r="F624" s="18" t="s">
        <v>963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64">
        <v>49098.214285714283</v>
      </c>
      <c r="T624" s="17">
        <f t="shared" si="24"/>
        <v>147294.64285714284</v>
      </c>
      <c r="U624" s="17">
        <f t="shared" si="25"/>
        <v>164970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4990</v>
      </c>
      <c r="B625" s="19" t="s">
        <v>26</v>
      </c>
      <c r="C625" s="31" t="s">
        <v>2669</v>
      </c>
      <c r="D625" s="31" t="s">
        <v>6282</v>
      </c>
      <c r="E625" s="31" t="s">
        <v>962</v>
      </c>
      <c r="F625" s="18" t="s">
        <v>964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22">
        <v>53812.499999999993</v>
      </c>
      <c r="T625" s="17">
        <f t="shared" si="24"/>
        <v>161437.49999999997</v>
      </c>
      <c r="U625" s="17">
        <f t="shared" si="25"/>
        <v>180809.99999999997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4991</v>
      </c>
      <c r="B626" s="19" t="s">
        <v>26</v>
      </c>
      <c r="C626" s="18" t="s">
        <v>2670</v>
      </c>
      <c r="D626" s="18" t="s">
        <v>965</v>
      </c>
      <c r="E626" s="18" t="s">
        <v>966</v>
      </c>
      <c r="F626" s="18" t="s">
        <v>967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64">
        <v>933.03571428571422</v>
      </c>
      <c r="T626" s="17">
        <f t="shared" si="24"/>
        <v>2799.1071428571427</v>
      </c>
      <c r="U626" s="17">
        <f t="shared" si="25"/>
        <v>3135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4992</v>
      </c>
      <c r="B627" s="19" t="s">
        <v>26</v>
      </c>
      <c r="C627" s="18" t="s">
        <v>2671</v>
      </c>
      <c r="D627" s="18" t="s">
        <v>968</v>
      </c>
      <c r="E627" s="18" t="s">
        <v>909</v>
      </c>
      <c r="F627" s="18" t="s">
        <v>969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64">
        <v>43191.964285714283</v>
      </c>
      <c r="T627" s="17">
        <f t="shared" si="24"/>
        <v>129575.89285714284</v>
      </c>
      <c r="U627" s="17">
        <f t="shared" si="25"/>
        <v>145125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4993</v>
      </c>
      <c r="B628" s="19" t="s">
        <v>26</v>
      </c>
      <c r="C628" s="18" t="s">
        <v>2671</v>
      </c>
      <c r="D628" s="18" t="s">
        <v>970</v>
      </c>
      <c r="E628" s="18" t="s">
        <v>909</v>
      </c>
      <c r="F628" s="18" t="s">
        <v>971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64">
        <v>142250</v>
      </c>
      <c r="T628" s="17">
        <f t="shared" si="24"/>
        <v>426750</v>
      </c>
      <c r="U628" s="17">
        <f t="shared" si="25"/>
        <v>477960.00000000006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4994</v>
      </c>
      <c r="B629" s="19" t="s">
        <v>26</v>
      </c>
      <c r="C629" s="31" t="s">
        <v>2671</v>
      </c>
      <c r="D629" s="31" t="s">
        <v>970</v>
      </c>
      <c r="E629" s="31" t="s">
        <v>909</v>
      </c>
      <c r="F629" s="18" t="s">
        <v>972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3</v>
      </c>
      <c r="S629" s="22">
        <v>198258.92857142855</v>
      </c>
      <c r="T629" s="17">
        <f t="shared" si="24"/>
        <v>594776.78571428568</v>
      </c>
      <c r="U629" s="17">
        <f t="shared" si="25"/>
        <v>666150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4995</v>
      </c>
      <c r="B630" s="19" t="s">
        <v>26</v>
      </c>
      <c r="C630" s="18" t="s">
        <v>2670</v>
      </c>
      <c r="D630" s="18" t="s">
        <v>965</v>
      </c>
      <c r="E630" s="18" t="s">
        <v>966</v>
      </c>
      <c r="F630" s="18" t="s">
        <v>973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3</v>
      </c>
      <c r="S630" s="64">
        <v>1312.4999999999998</v>
      </c>
      <c r="T630" s="17">
        <f t="shared" si="24"/>
        <v>3937.4999999999991</v>
      </c>
      <c r="U630" s="17">
        <f t="shared" si="25"/>
        <v>4409.9999999999991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4996</v>
      </c>
      <c r="B631" s="19" t="s">
        <v>26</v>
      </c>
      <c r="C631" s="31" t="s">
        <v>2670</v>
      </c>
      <c r="D631" s="31" t="s">
        <v>965</v>
      </c>
      <c r="E631" s="31" t="s">
        <v>966</v>
      </c>
      <c r="F631" s="18" t="s">
        <v>974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3</v>
      </c>
      <c r="S631" s="64">
        <v>999.99999999999989</v>
      </c>
      <c r="T631" s="17">
        <f t="shared" si="24"/>
        <v>2999.9999999999995</v>
      </c>
      <c r="U631" s="17">
        <f t="shared" si="25"/>
        <v>3360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4997</v>
      </c>
      <c r="B632" s="19" t="s">
        <v>26</v>
      </c>
      <c r="C632" s="18" t="s">
        <v>2670</v>
      </c>
      <c r="D632" s="18" t="s">
        <v>965</v>
      </c>
      <c r="E632" s="18" t="s">
        <v>966</v>
      </c>
      <c r="F632" s="18" t="s">
        <v>975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3</v>
      </c>
      <c r="S632" s="64">
        <v>1602.6785714285713</v>
      </c>
      <c r="T632" s="17">
        <f t="shared" si="24"/>
        <v>4808.0357142857138</v>
      </c>
      <c r="U632" s="17">
        <f t="shared" si="25"/>
        <v>5385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4998</v>
      </c>
      <c r="B633" s="19" t="s">
        <v>26</v>
      </c>
      <c r="C633" s="18" t="s">
        <v>2670</v>
      </c>
      <c r="D633" s="18" t="s">
        <v>965</v>
      </c>
      <c r="E633" s="18" t="s">
        <v>966</v>
      </c>
      <c r="F633" s="18" t="s">
        <v>976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3</v>
      </c>
      <c r="S633" s="64">
        <v>1044.6428571428571</v>
      </c>
      <c r="T633" s="17">
        <f t="shared" si="24"/>
        <v>3133.9285714285716</v>
      </c>
      <c r="U633" s="17">
        <f t="shared" si="25"/>
        <v>3510.0000000000005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4999</v>
      </c>
      <c r="B634" s="19" t="s">
        <v>26</v>
      </c>
      <c r="C634" s="18" t="s">
        <v>2670</v>
      </c>
      <c r="D634" s="18" t="s">
        <v>965</v>
      </c>
      <c r="E634" s="18" t="s">
        <v>966</v>
      </c>
      <c r="F634" s="18" t="s">
        <v>977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3</v>
      </c>
      <c r="S634" s="33">
        <v>1080.3571428571427</v>
      </c>
      <c r="T634" s="17">
        <f t="shared" si="24"/>
        <v>3241.071428571428</v>
      </c>
      <c r="U634" s="17">
        <f t="shared" si="25"/>
        <v>3629.9999999999995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5000</v>
      </c>
      <c r="B635" s="19" t="s">
        <v>26</v>
      </c>
      <c r="C635" s="31" t="s">
        <v>2667</v>
      </c>
      <c r="D635" s="31" t="s">
        <v>952</v>
      </c>
      <c r="E635" s="31" t="s">
        <v>953</v>
      </c>
      <c r="F635" s="18" t="s">
        <v>978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3</v>
      </c>
      <c r="S635" s="22">
        <v>3031.2499999999995</v>
      </c>
      <c r="T635" s="17">
        <f t="shared" si="24"/>
        <v>9093.7499999999982</v>
      </c>
      <c r="U635" s="17">
        <f t="shared" si="25"/>
        <v>10184.999999999998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5001</v>
      </c>
      <c r="B636" s="19" t="s">
        <v>26</v>
      </c>
      <c r="C636" s="31" t="s">
        <v>2667</v>
      </c>
      <c r="D636" s="31" t="s">
        <v>952</v>
      </c>
      <c r="E636" s="31" t="s">
        <v>953</v>
      </c>
      <c r="F636" s="18" t="s">
        <v>979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3</v>
      </c>
      <c r="S636" s="22">
        <v>5374.9999999999991</v>
      </c>
      <c r="T636" s="17">
        <f t="shared" si="24"/>
        <v>16124.999999999996</v>
      </c>
      <c r="U636" s="17">
        <f t="shared" si="25"/>
        <v>18059.999999999996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5002</v>
      </c>
      <c r="B637" s="19" t="s">
        <v>26</v>
      </c>
      <c r="C637" s="18" t="s">
        <v>2668</v>
      </c>
      <c r="D637" s="18" t="s">
        <v>135</v>
      </c>
      <c r="E637" s="18" t="s">
        <v>909</v>
      </c>
      <c r="F637" s="18" t="s">
        <v>980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1</v>
      </c>
      <c r="S637" s="33">
        <v>19946.428571428569</v>
      </c>
      <c r="T637" s="17">
        <f t="shared" si="24"/>
        <v>19946.428571428569</v>
      </c>
      <c r="U637" s="17">
        <f t="shared" si="25"/>
        <v>22340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5003</v>
      </c>
      <c r="B638" s="19" t="s">
        <v>26</v>
      </c>
      <c r="C638" s="18" t="s">
        <v>2668</v>
      </c>
      <c r="D638" s="18" t="s">
        <v>981</v>
      </c>
      <c r="E638" s="18" t="s">
        <v>909</v>
      </c>
      <c r="F638" s="18" t="s">
        <v>982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1</v>
      </c>
      <c r="S638" s="33">
        <v>22379.464285714283</v>
      </c>
      <c r="T638" s="17">
        <f t="shared" si="24"/>
        <v>22379.464285714283</v>
      </c>
      <c r="U638" s="17">
        <f t="shared" si="25"/>
        <v>25065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5004</v>
      </c>
      <c r="B639" s="19" t="s">
        <v>26</v>
      </c>
      <c r="C639" s="18" t="s">
        <v>2668</v>
      </c>
      <c r="D639" s="18" t="s">
        <v>981</v>
      </c>
      <c r="E639" s="18" t="s">
        <v>909</v>
      </c>
      <c r="F639" s="18" t="s">
        <v>983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1</v>
      </c>
      <c r="S639" s="33">
        <v>34142.857142857138</v>
      </c>
      <c r="T639" s="17">
        <f t="shared" si="24"/>
        <v>34142.857142857138</v>
      </c>
      <c r="U639" s="17">
        <f t="shared" si="25"/>
        <v>38240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5005</v>
      </c>
      <c r="B640" s="19" t="s">
        <v>26</v>
      </c>
      <c r="C640" s="18" t="s">
        <v>2668</v>
      </c>
      <c r="D640" s="18" t="s">
        <v>135</v>
      </c>
      <c r="E640" s="18" t="s">
        <v>909</v>
      </c>
      <c r="F640" s="18" t="s">
        <v>984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1</v>
      </c>
      <c r="S640" s="33">
        <v>35852.678571428565</v>
      </c>
      <c r="T640" s="17">
        <f t="shared" si="24"/>
        <v>35852.678571428565</v>
      </c>
      <c r="U640" s="17">
        <f t="shared" si="25"/>
        <v>40155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5006</v>
      </c>
      <c r="B641" s="19" t="s">
        <v>26</v>
      </c>
      <c r="C641" s="18" t="s">
        <v>2672</v>
      </c>
      <c r="D641" s="18" t="s">
        <v>985</v>
      </c>
      <c r="E641" s="18" t="s">
        <v>926</v>
      </c>
      <c r="F641" s="18" t="s">
        <v>986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4</v>
      </c>
      <c r="S641" s="33">
        <v>5968.7499999999991</v>
      </c>
      <c r="T641" s="17">
        <f t="shared" si="24"/>
        <v>23874.999999999996</v>
      </c>
      <c r="U641" s="17">
        <f t="shared" si="25"/>
        <v>26740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5007</v>
      </c>
      <c r="B642" s="19" t="s">
        <v>26</v>
      </c>
      <c r="C642" s="18" t="s">
        <v>2670</v>
      </c>
      <c r="D642" s="18" t="s">
        <v>965</v>
      </c>
      <c r="E642" s="18" t="s">
        <v>966</v>
      </c>
      <c r="F642" s="18" t="s">
        <v>987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15</v>
      </c>
      <c r="S642" s="33">
        <v>1035.7142857142856</v>
      </c>
      <c r="T642" s="17">
        <f t="shared" si="24"/>
        <v>15535.714285714283</v>
      </c>
      <c r="U642" s="17">
        <f t="shared" si="25"/>
        <v>17399.999999999996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5008</v>
      </c>
      <c r="B643" s="19" t="s">
        <v>26</v>
      </c>
      <c r="C643" s="18" t="s">
        <v>2673</v>
      </c>
      <c r="D643" s="18" t="s">
        <v>988</v>
      </c>
      <c r="E643" s="18" t="s">
        <v>989</v>
      </c>
      <c r="F643" s="18" t="s">
        <v>990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4</v>
      </c>
      <c r="S643" s="33">
        <v>56422.32142857142</v>
      </c>
      <c r="T643" s="17">
        <f t="shared" si="24"/>
        <v>225689.28571428568</v>
      </c>
      <c r="U643" s="17">
        <f t="shared" si="25"/>
        <v>252772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5009</v>
      </c>
      <c r="B644" s="19" t="s">
        <v>26</v>
      </c>
      <c r="C644" s="18" t="s">
        <v>2674</v>
      </c>
      <c r="D644" s="18" t="s">
        <v>6283</v>
      </c>
      <c r="E644" s="18" t="s">
        <v>909</v>
      </c>
      <c r="F644" s="18" t="s">
        <v>991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4</v>
      </c>
      <c r="S644" s="33">
        <v>50964.28571428571</v>
      </c>
      <c r="T644" s="17">
        <f t="shared" si="24"/>
        <v>203857.14285714284</v>
      </c>
      <c r="U644" s="17">
        <f t="shared" si="25"/>
        <v>228320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5010</v>
      </c>
      <c r="B645" s="19" t="s">
        <v>26</v>
      </c>
      <c r="C645" s="18" t="s">
        <v>2675</v>
      </c>
      <c r="D645" s="23" t="s">
        <v>992</v>
      </c>
      <c r="E645" s="89" t="s">
        <v>909</v>
      </c>
      <c r="F645" s="18" t="s">
        <v>993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6</v>
      </c>
      <c r="S645" s="33">
        <v>1267.8571428571427</v>
      </c>
      <c r="T645" s="17">
        <f t="shared" si="24"/>
        <v>7607.142857142856</v>
      </c>
      <c r="U645" s="17">
        <f t="shared" si="25"/>
        <v>8520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5011</v>
      </c>
      <c r="B646" s="19" t="s">
        <v>26</v>
      </c>
      <c r="C646" s="18" t="s">
        <v>2642</v>
      </c>
      <c r="D646" s="18" t="s">
        <v>804</v>
      </c>
      <c r="E646" s="18" t="s">
        <v>805</v>
      </c>
      <c r="F646" s="18" t="s">
        <v>994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12</v>
      </c>
      <c r="S646" s="33">
        <v>2888.3928571428569</v>
      </c>
      <c r="T646" s="17">
        <f t="shared" si="24"/>
        <v>34660.714285714283</v>
      </c>
      <c r="U646" s="17">
        <f t="shared" si="25"/>
        <v>38820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5012</v>
      </c>
      <c r="B647" s="19" t="s">
        <v>26</v>
      </c>
      <c r="C647" s="18" t="s">
        <v>2676</v>
      </c>
      <c r="D647" s="18" t="s">
        <v>3357</v>
      </c>
      <c r="E647" s="18" t="s">
        <v>995</v>
      </c>
      <c r="F647" s="18" t="s">
        <v>996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2</v>
      </c>
      <c r="S647" s="32">
        <v>264450.89285714284</v>
      </c>
      <c r="T647" s="17">
        <f t="shared" si="24"/>
        <v>528901.78571428568</v>
      </c>
      <c r="U647" s="17">
        <f t="shared" si="25"/>
        <v>592370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5013</v>
      </c>
      <c r="B648" s="19" t="s">
        <v>26</v>
      </c>
      <c r="C648" s="18" t="s">
        <v>2677</v>
      </c>
      <c r="D648" s="18" t="s">
        <v>997</v>
      </c>
      <c r="E648" s="18" t="s">
        <v>909</v>
      </c>
      <c r="F648" s="18" t="s">
        <v>998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2</v>
      </c>
      <c r="S648" s="64">
        <v>82330.35714285713</v>
      </c>
      <c r="T648" s="17">
        <f t="shared" si="24"/>
        <v>164660.71428571426</v>
      </c>
      <c r="U648" s="17">
        <f t="shared" si="25"/>
        <v>184420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5014</v>
      </c>
      <c r="B649" s="19" t="s">
        <v>26</v>
      </c>
      <c r="C649" s="18" t="s">
        <v>2678</v>
      </c>
      <c r="D649" s="18" t="s">
        <v>999</v>
      </c>
      <c r="E649" s="18" t="s">
        <v>909</v>
      </c>
      <c r="F649" s="18" t="s">
        <v>1000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2</v>
      </c>
      <c r="S649" s="64">
        <v>131875</v>
      </c>
      <c r="T649" s="17">
        <f t="shared" si="24"/>
        <v>263750</v>
      </c>
      <c r="U649" s="17">
        <f t="shared" si="25"/>
        <v>295400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5015</v>
      </c>
      <c r="B650" s="19" t="s">
        <v>26</v>
      </c>
      <c r="C650" s="18" t="s">
        <v>2679</v>
      </c>
      <c r="D650" s="18" t="s">
        <v>1001</v>
      </c>
      <c r="E650" s="18" t="s">
        <v>909</v>
      </c>
      <c r="F650" s="18" t="s">
        <v>1002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2</v>
      </c>
      <c r="S650" s="64">
        <v>6589.2857142857138</v>
      </c>
      <c r="T650" s="17">
        <f t="shared" si="24"/>
        <v>13178.571428571428</v>
      </c>
      <c r="U650" s="17">
        <f t="shared" si="25"/>
        <v>14760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5016</v>
      </c>
      <c r="B651" s="19" t="s">
        <v>26</v>
      </c>
      <c r="C651" s="18" t="s">
        <v>2680</v>
      </c>
      <c r="D651" s="18" t="s">
        <v>1003</v>
      </c>
      <c r="E651" s="18" t="s">
        <v>909</v>
      </c>
      <c r="F651" s="18" t="s">
        <v>1004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1</v>
      </c>
      <c r="S651" s="64">
        <v>28772.321428571428</v>
      </c>
      <c r="T651" s="17">
        <f t="shared" si="24"/>
        <v>28772.321428571428</v>
      </c>
      <c r="U651" s="17">
        <f t="shared" si="25"/>
        <v>32225.000000000004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5017</v>
      </c>
      <c r="B652" s="19" t="s">
        <v>26</v>
      </c>
      <c r="C652" s="18" t="s">
        <v>2666</v>
      </c>
      <c r="D652" s="18" t="s">
        <v>950</v>
      </c>
      <c r="E652" s="18" t="s">
        <v>909</v>
      </c>
      <c r="F652" s="18" t="s">
        <v>1005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3</v>
      </c>
      <c r="S652" s="64">
        <v>13982.142857142855</v>
      </c>
      <c r="T652" s="17">
        <f t="shared" si="24"/>
        <v>41946.428571428565</v>
      </c>
      <c r="U652" s="17">
        <f t="shared" si="25"/>
        <v>46980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5018</v>
      </c>
      <c r="B653" s="19" t="s">
        <v>26</v>
      </c>
      <c r="C653" s="31" t="s">
        <v>2675</v>
      </c>
      <c r="D653" s="31" t="s">
        <v>6345</v>
      </c>
      <c r="E653" s="31" t="s">
        <v>909</v>
      </c>
      <c r="F653" s="18" t="s">
        <v>1006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15</v>
      </c>
      <c r="S653" s="33">
        <v>1572.3214285714284</v>
      </c>
      <c r="T653" s="17">
        <f t="shared" si="24"/>
        <v>23584.821428571428</v>
      </c>
      <c r="U653" s="17">
        <f t="shared" si="25"/>
        <v>26415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5019</v>
      </c>
      <c r="B654" s="19" t="s">
        <v>26</v>
      </c>
      <c r="C654" s="31" t="s">
        <v>2681</v>
      </c>
      <c r="D654" s="31" t="s">
        <v>6284</v>
      </c>
      <c r="E654" s="31" t="s">
        <v>909</v>
      </c>
      <c r="F654" s="18" t="s">
        <v>1007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12</v>
      </c>
      <c r="S654" s="64">
        <v>1609.8214285714284</v>
      </c>
      <c r="T654" s="17">
        <f t="shared" si="24"/>
        <v>19317.857142857141</v>
      </c>
      <c r="U654" s="17">
        <f t="shared" si="25"/>
        <v>21636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5020</v>
      </c>
      <c r="B655" s="19" t="s">
        <v>26</v>
      </c>
      <c r="C655" s="31" t="s">
        <v>2681</v>
      </c>
      <c r="D655" s="31" t="s">
        <v>6284</v>
      </c>
      <c r="E655" s="31" t="s">
        <v>909</v>
      </c>
      <c r="F655" s="18" t="s">
        <v>1008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12</v>
      </c>
      <c r="S655" s="64">
        <v>2192.8571428571427</v>
      </c>
      <c r="T655" s="17">
        <f t="shared" si="24"/>
        <v>26314.28571428571</v>
      </c>
      <c r="U655" s="17">
        <f t="shared" si="25"/>
        <v>29471.999999999996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5021</v>
      </c>
      <c r="B656" s="19" t="s">
        <v>26</v>
      </c>
      <c r="C656" s="31" t="s">
        <v>2681</v>
      </c>
      <c r="D656" s="31" t="s">
        <v>6284</v>
      </c>
      <c r="E656" s="31" t="s">
        <v>909</v>
      </c>
      <c r="F656" s="74" t="s">
        <v>1009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27</v>
      </c>
      <c r="S656" s="64">
        <v>2350</v>
      </c>
      <c r="T656" s="17">
        <f t="shared" si="24"/>
        <v>63450</v>
      </c>
      <c r="U656" s="17">
        <f t="shared" si="25"/>
        <v>71064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5022</v>
      </c>
      <c r="B657" s="19" t="s">
        <v>26</v>
      </c>
      <c r="C657" s="31" t="s">
        <v>2681</v>
      </c>
      <c r="D657" s="31" t="s">
        <v>6284</v>
      </c>
      <c r="E657" s="31" t="s">
        <v>909</v>
      </c>
      <c r="F657" s="74" t="s">
        <v>1010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18</v>
      </c>
      <c r="S657" s="64">
        <v>2066.0714285714284</v>
      </c>
      <c r="T657" s="17">
        <f t="shared" si="24"/>
        <v>37189.28571428571</v>
      </c>
      <c r="U657" s="17">
        <f t="shared" si="25"/>
        <v>41652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5023</v>
      </c>
      <c r="B658" s="19" t="s">
        <v>26</v>
      </c>
      <c r="C658" s="31" t="s">
        <v>2663</v>
      </c>
      <c r="D658" s="31" t="s">
        <v>3369</v>
      </c>
      <c r="E658" s="31" t="s">
        <v>934</v>
      </c>
      <c r="F658" s="74" t="s">
        <v>1011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9</v>
      </c>
      <c r="S658" s="64">
        <v>2341.0714285714284</v>
      </c>
      <c r="T658" s="17">
        <f t="shared" si="24"/>
        <v>21069.642857142855</v>
      </c>
      <c r="U658" s="17">
        <f t="shared" si="25"/>
        <v>23598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5024</v>
      </c>
      <c r="B659" s="19" t="s">
        <v>26</v>
      </c>
      <c r="C659" s="31" t="s">
        <v>2663</v>
      </c>
      <c r="D659" s="31" t="s">
        <v>3369</v>
      </c>
      <c r="E659" s="31" t="s">
        <v>934</v>
      </c>
      <c r="F659" s="74" t="s">
        <v>1012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12</v>
      </c>
      <c r="S659" s="64">
        <v>3159.8214285714284</v>
      </c>
      <c r="T659" s="17">
        <f t="shared" si="24"/>
        <v>37917.857142857145</v>
      </c>
      <c r="U659" s="17">
        <f t="shared" si="25"/>
        <v>42468.000000000007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5025</v>
      </c>
      <c r="B660" s="19" t="s">
        <v>26</v>
      </c>
      <c r="C660" s="31" t="s">
        <v>2663</v>
      </c>
      <c r="D660" s="31" t="s">
        <v>3369</v>
      </c>
      <c r="E660" s="31" t="s">
        <v>934</v>
      </c>
      <c r="F660" s="74" t="s">
        <v>1013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12</v>
      </c>
      <c r="S660" s="64">
        <v>4368.75</v>
      </c>
      <c r="T660" s="17">
        <f t="shared" si="24"/>
        <v>52425</v>
      </c>
      <c r="U660" s="17">
        <f t="shared" si="25"/>
        <v>58716.000000000007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5026</v>
      </c>
      <c r="B661" s="19" t="s">
        <v>26</v>
      </c>
      <c r="C661" s="31" t="s">
        <v>2663</v>
      </c>
      <c r="D661" s="31" t="s">
        <v>3369</v>
      </c>
      <c r="E661" s="31" t="s">
        <v>934</v>
      </c>
      <c r="F661" s="74" t="s">
        <v>1014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12</v>
      </c>
      <c r="S661" s="64">
        <v>4368.75</v>
      </c>
      <c r="T661" s="17">
        <f t="shared" si="24"/>
        <v>52425</v>
      </c>
      <c r="U661" s="17">
        <f t="shared" si="25"/>
        <v>58716.000000000007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5027</v>
      </c>
      <c r="B662" s="19" t="s">
        <v>26</v>
      </c>
      <c r="C662" s="31" t="s">
        <v>2642</v>
      </c>
      <c r="D662" s="31" t="s">
        <v>804</v>
      </c>
      <c r="E662" s="31" t="s">
        <v>805</v>
      </c>
      <c r="F662" s="74" t="s">
        <v>1015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6</v>
      </c>
      <c r="S662" s="64">
        <v>1313.3928571428571</v>
      </c>
      <c r="T662" s="17">
        <f t="shared" si="24"/>
        <v>7880.3571428571431</v>
      </c>
      <c r="U662" s="17">
        <f t="shared" si="25"/>
        <v>8826.0000000000018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5028</v>
      </c>
      <c r="B663" s="19" t="s">
        <v>26</v>
      </c>
      <c r="C663" s="31" t="s">
        <v>2642</v>
      </c>
      <c r="D663" s="31" t="s">
        <v>804</v>
      </c>
      <c r="E663" s="31" t="s">
        <v>805</v>
      </c>
      <c r="F663" s="74" t="s">
        <v>1016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12</v>
      </c>
      <c r="S663" s="64">
        <v>1511.6071428571427</v>
      </c>
      <c r="T663" s="17">
        <f t="shared" si="24"/>
        <v>18139.28571428571</v>
      </c>
      <c r="U663" s="17">
        <f t="shared" si="25"/>
        <v>20315.999999999996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5029</v>
      </c>
      <c r="B664" s="19" t="s">
        <v>26</v>
      </c>
      <c r="C664" s="31" t="s">
        <v>2682</v>
      </c>
      <c r="D664" s="31" t="s">
        <v>6281</v>
      </c>
      <c r="E664" s="31" t="s">
        <v>1017</v>
      </c>
      <c r="F664" s="74" t="s">
        <v>1018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36</v>
      </c>
      <c r="S664" s="33">
        <v>1674.9999999999998</v>
      </c>
      <c r="T664" s="17">
        <f t="shared" si="24"/>
        <v>60299.999999999993</v>
      </c>
      <c r="U664" s="17">
        <f t="shared" si="25"/>
        <v>67536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5030</v>
      </c>
      <c r="B665" s="19" t="s">
        <v>26</v>
      </c>
      <c r="C665" s="31" t="s">
        <v>2683</v>
      </c>
      <c r="D665" s="31" t="s">
        <v>6281</v>
      </c>
      <c r="E665" s="31" t="s">
        <v>1019</v>
      </c>
      <c r="F665" s="62" t="s">
        <v>1020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36</v>
      </c>
      <c r="S665" s="90">
        <v>1822.3214285714284</v>
      </c>
      <c r="T665" s="17">
        <f t="shared" si="24"/>
        <v>65603.57142857142</v>
      </c>
      <c r="U665" s="17">
        <f t="shared" si="25"/>
        <v>73476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5031</v>
      </c>
      <c r="B666" s="19" t="s">
        <v>26</v>
      </c>
      <c r="C666" s="31" t="s">
        <v>2684</v>
      </c>
      <c r="D666" s="31" t="s">
        <v>6281</v>
      </c>
      <c r="E666" s="31" t="s">
        <v>1021</v>
      </c>
      <c r="F666" s="62" t="s">
        <v>1022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36</v>
      </c>
      <c r="S666" s="64">
        <v>1837.4999999999998</v>
      </c>
      <c r="T666" s="17">
        <f t="shared" si="24"/>
        <v>66149.999999999985</v>
      </c>
      <c r="U666" s="17">
        <f t="shared" si="25"/>
        <v>74087.999999999985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5032</v>
      </c>
      <c r="B667" s="19" t="s">
        <v>26</v>
      </c>
      <c r="C667" s="18" t="s">
        <v>2685</v>
      </c>
      <c r="D667" s="31" t="s">
        <v>6281</v>
      </c>
      <c r="E667" s="18" t="s">
        <v>1023</v>
      </c>
      <c r="F667" s="62" t="s">
        <v>1024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36</v>
      </c>
      <c r="S667" s="64">
        <v>1884.8214285714284</v>
      </c>
      <c r="T667" s="17">
        <f t="shared" si="24"/>
        <v>67853.57142857142</v>
      </c>
      <c r="U667" s="17">
        <f t="shared" si="25"/>
        <v>75996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63.75" x14ac:dyDescent="0.25">
      <c r="A668" s="53" t="s">
        <v>5033</v>
      </c>
      <c r="B668" s="19" t="s">
        <v>26</v>
      </c>
      <c r="C668" s="18" t="s">
        <v>2686</v>
      </c>
      <c r="D668" s="18" t="s">
        <v>6285</v>
      </c>
      <c r="E668" s="18" t="s">
        <v>1025</v>
      </c>
      <c r="F668" s="62" t="s">
        <v>1026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3</v>
      </c>
      <c r="S668" s="64">
        <v>1524.1071428571427</v>
      </c>
      <c r="T668" s="17">
        <f t="shared" si="24"/>
        <v>4572.3214285714275</v>
      </c>
      <c r="U668" s="17">
        <f t="shared" si="25"/>
        <v>5120.9999999999991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89.25" x14ac:dyDescent="0.25">
      <c r="A669" s="53" t="s">
        <v>5034</v>
      </c>
      <c r="B669" s="19" t="s">
        <v>26</v>
      </c>
      <c r="C669" s="18" t="s">
        <v>2687</v>
      </c>
      <c r="D669" s="18" t="s">
        <v>6346</v>
      </c>
      <c r="E669" s="18" t="s">
        <v>1027</v>
      </c>
      <c r="F669" s="62" t="s">
        <v>1028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3</v>
      </c>
      <c r="S669" s="64">
        <v>790.17857142857133</v>
      </c>
      <c r="T669" s="17">
        <f t="shared" si="24"/>
        <v>2370.5357142857138</v>
      </c>
      <c r="U669" s="17">
        <f t="shared" si="25"/>
        <v>2654.9999999999995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5035</v>
      </c>
      <c r="B670" s="19" t="s">
        <v>26</v>
      </c>
      <c r="C670" s="18" t="s">
        <v>2667</v>
      </c>
      <c r="D670" s="18" t="s">
        <v>952</v>
      </c>
      <c r="E670" s="18" t="s">
        <v>953</v>
      </c>
      <c r="F670" s="62" t="s">
        <v>1029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1</v>
      </c>
      <c r="S670" s="64">
        <v>3572.3214285714284</v>
      </c>
      <c r="T670" s="17">
        <f t="shared" si="24"/>
        <v>3572.3214285714284</v>
      </c>
      <c r="U670" s="17">
        <f t="shared" si="25"/>
        <v>4001.0000000000005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5036</v>
      </c>
      <c r="B671" s="19" t="s">
        <v>26</v>
      </c>
      <c r="C671" s="18" t="s">
        <v>2667</v>
      </c>
      <c r="D671" s="18" t="s">
        <v>952</v>
      </c>
      <c r="E671" s="18" t="s">
        <v>953</v>
      </c>
      <c r="F671" s="62" t="s">
        <v>1030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3</v>
      </c>
      <c r="S671" s="33">
        <v>2257.1428571428569</v>
      </c>
      <c r="T671" s="17">
        <f t="shared" si="24"/>
        <v>6771.4285714285706</v>
      </c>
      <c r="U671" s="17">
        <f t="shared" si="25"/>
        <v>7584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5037</v>
      </c>
      <c r="B672" s="19" t="s">
        <v>26</v>
      </c>
      <c r="C672" s="18" t="s">
        <v>2667</v>
      </c>
      <c r="D672" s="18" t="s">
        <v>952</v>
      </c>
      <c r="E672" s="18" t="s">
        <v>953</v>
      </c>
      <c r="F672" s="62" t="s">
        <v>1031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3</v>
      </c>
      <c r="S672" s="64">
        <v>1925.8928571428569</v>
      </c>
      <c r="T672" s="17">
        <f t="shared" si="24"/>
        <v>5777.6785714285706</v>
      </c>
      <c r="U672" s="17">
        <f t="shared" si="25"/>
        <v>6471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5038</v>
      </c>
      <c r="B673" s="19" t="s">
        <v>26</v>
      </c>
      <c r="C673" s="18" t="s">
        <v>2667</v>
      </c>
      <c r="D673" s="18" t="s">
        <v>952</v>
      </c>
      <c r="E673" s="18" t="s">
        <v>953</v>
      </c>
      <c r="F673" s="62" t="s">
        <v>1032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3</v>
      </c>
      <c r="S673" s="64">
        <v>1917.8571428571427</v>
      </c>
      <c r="T673" s="17">
        <f t="shared" si="24"/>
        <v>5753.5714285714275</v>
      </c>
      <c r="U673" s="17">
        <f t="shared" si="25"/>
        <v>6443.9999999999991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5039</v>
      </c>
      <c r="B674" s="19" t="s">
        <v>26</v>
      </c>
      <c r="C674" s="18" t="s">
        <v>2667</v>
      </c>
      <c r="D674" s="18" t="s">
        <v>149</v>
      </c>
      <c r="E674" s="18" t="s">
        <v>953</v>
      </c>
      <c r="F674" s="62" t="s">
        <v>1033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3</v>
      </c>
      <c r="S674" s="64">
        <v>2261.6071428571427</v>
      </c>
      <c r="T674" s="17">
        <f t="shared" si="24"/>
        <v>6784.8214285714275</v>
      </c>
      <c r="U674" s="17">
        <f t="shared" si="25"/>
        <v>7599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5040</v>
      </c>
      <c r="B675" s="19" t="s">
        <v>26</v>
      </c>
      <c r="C675" s="18" t="s">
        <v>2667</v>
      </c>
      <c r="D675" s="18" t="s">
        <v>149</v>
      </c>
      <c r="E675" s="18" t="s">
        <v>953</v>
      </c>
      <c r="F675" s="62" t="s">
        <v>1034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3</v>
      </c>
      <c r="S675" s="64">
        <v>2622.3214285714284</v>
      </c>
      <c r="T675" s="17">
        <f t="shared" si="24"/>
        <v>7866.9642857142853</v>
      </c>
      <c r="U675" s="17">
        <f t="shared" si="25"/>
        <v>8811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5041</v>
      </c>
      <c r="B676" s="19" t="s">
        <v>26</v>
      </c>
      <c r="C676" s="18" t="s">
        <v>2667</v>
      </c>
      <c r="D676" s="18" t="s">
        <v>952</v>
      </c>
      <c r="E676" s="18" t="s">
        <v>953</v>
      </c>
      <c r="F676" s="62" t="s">
        <v>1035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3</v>
      </c>
      <c r="S676" s="64">
        <v>10734.821428571428</v>
      </c>
      <c r="T676" s="17">
        <f t="shared" si="24"/>
        <v>32204.464285714283</v>
      </c>
      <c r="U676" s="17">
        <f t="shared" si="25"/>
        <v>36069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5042</v>
      </c>
      <c r="B677" s="19" t="s">
        <v>26</v>
      </c>
      <c r="C677" s="18" t="s">
        <v>2667</v>
      </c>
      <c r="D677" s="18" t="s">
        <v>952</v>
      </c>
      <c r="E677" s="18" t="s">
        <v>953</v>
      </c>
      <c r="F677" s="62" t="s">
        <v>1036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4</v>
      </c>
      <c r="S677" s="64">
        <v>1934.8214285714284</v>
      </c>
      <c r="T677" s="17">
        <f t="shared" si="24"/>
        <v>7739.2857142857138</v>
      </c>
      <c r="U677" s="17">
        <f t="shared" si="25"/>
        <v>8668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5043</v>
      </c>
      <c r="B678" s="19" t="s">
        <v>26</v>
      </c>
      <c r="C678" s="18" t="s">
        <v>2688</v>
      </c>
      <c r="D678" s="18" t="s">
        <v>3375</v>
      </c>
      <c r="E678" s="18" t="s">
        <v>1037</v>
      </c>
      <c r="F678" s="62" t="s">
        <v>1038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1</v>
      </c>
      <c r="S678" s="64">
        <v>61408.928571428565</v>
      </c>
      <c r="T678" s="17">
        <f t="shared" si="24"/>
        <v>61408.928571428565</v>
      </c>
      <c r="U678" s="17">
        <f t="shared" si="25"/>
        <v>68778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5044</v>
      </c>
      <c r="B679" s="19" t="s">
        <v>26</v>
      </c>
      <c r="C679" s="18" t="s">
        <v>2688</v>
      </c>
      <c r="D679" s="18" t="s">
        <v>3375</v>
      </c>
      <c r="E679" s="18" t="s">
        <v>1037</v>
      </c>
      <c r="F679" s="62" t="s">
        <v>1039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1</v>
      </c>
      <c r="S679" s="90">
        <v>168399.99999999997</v>
      </c>
      <c r="T679" s="17">
        <f t="shared" si="24"/>
        <v>168399.99999999997</v>
      </c>
      <c r="U679" s="17">
        <f t="shared" si="25"/>
        <v>188607.99999999997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5045</v>
      </c>
      <c r="B680" s="19" t="s">
        <v>26</v>
      </c>
      <c r="C680" s="18" t="s">
        <v>2688</v>
      </c>
      <c r="D680" s="18" t="s">
        <v>3375</v>
      </c>
      <c r="E680" s="18" t="s">
        <v>1037</v>
      </c>
      <c r="F680" s="62" t="s">
        <v>1040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1</v>
      </c>
      <c r="S680" s="64">
        <v>46078.571428571428</v>
      </c>
      <c r="T680" s="17">
        <f t="shared" ref="T680:T743" si="26">R680*S680</f>
        <v>46078.571428571428</v>
      </c>
      <c r="U680" s="17">
        <f t="shared" ref="U680:U743" si="27">T680*1.12</f>
        <v>51608.000000000007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5046</v>
      </c>
      <c r="B681" s="19" t="s">
        <v>26</v>
      </c>
      <c r="C681" s="18" t="s">
        <v>2619</v>
      </c>
      <c r="D681" s="18" t="s">
        <v>406</v>
      </c>
      <c r="E681" s="18" t="s">
        <v>811</v>
      </c>
      <c r="F681" s="62" t="s">
        <v>1041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12</v>
      </c>
      <c r="S681" s="64">
        <v>788.39285714285711</v>
      </c>
      <c r="T681" s="17">
        <f t="shared" si="26"/>
        <v>9460.7142857142862</v>
      </c>
      <c r="U681" s="17">
        <f t="shared" si="27"/>
        <v>10596.000000000002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5047</v>
      </c>
      <c r="B682" s="19" t="s">
        <v>26</v>
      </c>
      <c r="C682" s="18" t="s">
        <v>2619</v>
      </c>
      <c r="D682" s="18" t="s">
        <v>406</v>
      </c>
      <c r="E682" s="18" t="s">
        <v>811</v>
      </c>
      <c r="F682" s="62" t="s">
        <v>1042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48</v>
      </c>
      <c r="S682" s="64">
        <v>1094.6428571428571</v>
      </c>
      <c r="T682" s="17">
        <f t="shared" si="26"/>
        <v>52542.857142857145</v>
      </c>
      <c r="U682" s="17">
        <f t="shared" si="27"/>
        <v>58848.000000000007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5048</v>
      </c>
      <c r="B683" s="19" t="s">
        <v>26</v>
      </c>
      <c r="C683" s="18" t="s">
        <v>2670</v>
      </c>
      <c r="D683" s="18" t="s">
        <v>965</v>
      </c>
      <c r="E683" s="18" t="s">
        <v>966</v>
      </c>
      <c r="F683" s="62" t="s">
        <v>1043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15</v>
      </c>
      <c r="S683" s="64">
        <v>932.14285714285711</v>
      </c>
      <c r="T683" s="17">
        <f t="shared" si="26"/>
        <v>13982.142857142857</v>
      </c>
      <c r="U683" s="17">
        <f t="shared" si="27"/>
        <v>15660.000000000002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5049</v>
      </c>
      <c r="B684" s="19" t="s">
        <v>26</v>
      </c>
      <c r="C684" s="18" t="s">
        <v>2663</v>
      </c>
      <c r="D684" s="18" t="s">
        <v>933</v>
      </c>
      <c r="E684" s="18" t="s">
        <v>934</v>
      </c>
      <c r="F684" s="62" t="s">
        <v>1044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12</v>
      </c>
      <c r="S684" s="64">
        <v>2594.6428571428569</v>
      </c>
      <c r="T684" s="17">
        <f t="shared" si="26"/>
        <v>31135.714285714283</v>
      </c>
      <c r="U684" s="17">
        <f t="shared" si="27"/>
        <v>34872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5050</v>
      </c>
      <c r="B685" s="19" t="s">
        <v>26</v>
      </c>
      <c r="C685" s="18" t="s">
        <v>2689</v>
      </c>
      <c r="D685" s="18" t="s">
        <v>6286</v>
      </c>
      <c r="E685" s="18" t="s">
        <v>909</v>
      </c>
      <c r="F685" s="62" t="s">
        <v>1045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1</v>
      </c>
      <c r="S685" s="64">
        <v>80409.82142857142</v>
      </c>
      <c r="T685" s="17">
        <f t="shared" si="26"/>
        <v>80409.82142857142</v>
      </c>
      <c r="U685" s="17">
        <f t="shared" si="27"/>
        <v>90059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5051</v>
      </c>
      <c r="B686" s="19" t="s">
        <v>26</v>
      </c>
      <c r="C686" s="18" t="s">
        <v>2690</v>
      </c>
      <c r="D686" s="18" t="s">
        <v>1046</v>
      </c>
      <c r="E686" s="18" t="s">
        <v>1047</v>
      </c>
      <c r="F686" s="62" t="s">
        <v>1048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3</v>
      </c>
      <c r="S686" s="64">
        <v>1363.3928571428571</v>
      </c>
      <c r="T686" s="17">
        <f t="shared" si="26"/>
        <v>4090.1785714285716</v>
      </c>
      <c r="U686" s="17">
        <f t="shared" si="27"/>
        <v>4581.0000000000009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5052</v>
      </c>
      <c r="B687" s="19" t="s">
        <v>26</v>
      </c>
      <c r="C687" s="18" t="s">
        <v>2691</v>
      </c>
      <c r="D687" s="18" t="s">
        <v>1049</v>
      </c>
      <c r="E687" s="18" t="s">
        <v>1050</v>
      </c>
      <c r="F687" s="62" t="s">
        <v>1051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</v>
      </c>
      <c r="S687" s="64">
        <v>1327.6785714285713</v>
      </c>
      <c r="T687" s="17">
        <f t="shared" si="26"/>
        <v>3983.0357142857138</v>
      </c>
      <c r="U687" s="17">
        <f t="shared" si="27"/>
        <v>4461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5053</v>
      </c>
      <c r="B688" s="19" t="s">
        <v>26</v>
      </c>
      <c r="C688" s="18" t="s">
        <v>2691</v>
      </c>
      <c r="D688" s="18" t="s">
        <v>1049</v>
      </c>
      <c r="E688" s="18" t="s">
        <v>1050</v>
      </c>
      <c r="F688" s="62" t="s">
        <v>1052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64">
        <v>1674.9999999999998</v>
      </c>
      <c r="T688" s="17">
        <f t="shared" si="26"/>
        <v>5024.9999999999991</v>
      </c>
      <c r="U688" s="17">
        <f t="shared" si="27"/>
        <v>5627.9999999999991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5054</v>
      </c>
      <c r="B689" s="19" t="s">
        <v>26</v>
      </c>
      <c r="C689" s="18" t="s">
        <v>2691</v>
      </c>
      <c r="D689" s="18" t="s">
        <v>1049</v>
      </c>
      <c r="E689" s="18" t="s">
        <v>1050</v>
      </c>
      <c r="F689" s="62" t="s">
        <v>1053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64">
        <v>3660.7142857142853</v>
      </c>
      <c r="T689" s="17">
        <f t="shared" si="26"/>
        <v>10982.142857142855</v>
      </c>
      <c r="U689" s="17">
        <f t="shared" si="27"/>
        <v>12299.999999999998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5055</v>
      </c>
      <c r="B690" s="19" t="s">
        <v>26</v>
      </c>
      <c r="C690" s="31" t="s">
        <v>2691</v>
      </c>
      <c r="D690" s="31" t="s">
        <v>1049</v>
      </c>
      <c r="E690" s="31" t="s">
        <v>1050</v>
      </c>
      <c r="F690" s="62" t="s">
        <v>1054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33">
        <v>3794.6428571428569</v>
      </c>
      <c r="T690" s="17">
        <f t="shared" si="26"/>
        <v>11383.928571428571</v>
      </c>
      <c r="U690" s="17">
        <f t="shared" si="27"/>
        <v>12750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5056</v>
      </c>
      <c r="B691" s="19" t="s">
        <v>26</v>
      </c>
      <c r="C691" s="31" t="s">
        <v>2692</v>
      </c>
      <c r="D691" s="31" t="s">
        <v>3295</v>
      </c>
      <c r="E691" s="31" t="s">
        <v>1055</v>
      </c>
      <c r="F691" s="62" t="s">
        <v>1056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33">
        <v>55580.357142857138</v>
      </c>
      <c r="T691" s="17">
        <f t="shared" si="26"/>
        <v>166741.07142857142</v>
      </c>
      <c r="U691" s="17">
        <f t="shared" si="27"/>
        <v>186750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5057</v>
      </c>
      <c r="B692" s="19" t="s">
        <v>26</v>
      </c>
      <c r="C692" s="31" t="s">
        <v>2693</v>
      </c>
      <c r="D692" s="31" t="s">
        <v>3295</v>
      </c>
      <c r="E692" s="31" t="s">
        <v>1058</v>
      </c>
      <c r="F692" s="62" t="s">
        <v>1057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33">
        <v>56249.999999999993</v>
      </c>
      <c r="T692" s="17">
        <f t="shared" si="26"/>
        <v>168749.99999999997</v>
      </c>
      <c r="U692" s="17">
        <f t="shared" si="27"/>
        <v>188999.99999999997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5058</v>
      </c>
      <c r="B693" s="19" t="s">
        <v>26</v>
      </c>
      <c r="C693" s="18" t="s">
        <v>2694</v>
      </c>
      <c r="D693" s="18" t="s">
        <v>6287</v>
      </c>
      <c r="E693" s="18" t="s">
        <v>1059</v>
      </c>
      <c r="F693" s="62" t="s">
        <v>1060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64">
        <v>36321.428571428565</v>
      </c>
      <c r="T693" s="17">
        <f t="shared" si="26"/>
        <v>108964.2857142857</v>
      </c>
      <c r="U693" s="17">
        <f t="shared" si="27"/>
        <v>122039.99999999999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5059</v>
      </c>
      <c r="B694" s="19" t="s">
        <v>26</v>
      </c>
      <c r="C694" s="18" t="s">
        <v>2695</v>
      </c>
      <c r="D694" s="18" t="s">
        <v>6347</v>
      </c>
      <c r="E694" s="18" t="s">
        <v>1061</v>
      </c>
      <c r="F694" s="62" t="s">
        <v>1062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64">
        <v>86624.999999999985</v>
      </c>
      <c r="T694" s="17">
        <f t="shared" si="26"/>
        <v>259874.99999999994</v>
      </c>
      <c r="U694" s="17">
        <f t="shared" si="27"/>
        <v>291059.99999999994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5060</v>
      </c>
      <c r="B695" s="19" t="s">
        <v>26</v>
      </c>
      <c r="C695" s="18" t="s">
        <v>6289</v>
      </c>
      <c r="D695" s="18" t="s">
        <v>6288</v>
      </c>
      <c r="E695" s="18" t="s">
        <v>1063</v>
      </c>
      <c r="F695" s="62" t="s">
        <v>1064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7142.8571428571422</v>
      </c>
      <c r="T695" s="17">
        <f t="shared" si="26"/>
        <v>21428.571428571428</v>
      </c>
      <c r="U695" s="17">
        <f t="shared" si="27"/>
        <v>24000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5061</v>
      </c>
      <c r="B696" s="19" t="s">
        <v>26</v>
      </c>
      <c r="C696" s="18" t="s">
        <v>6289</v>
      </c>
      <c r="D696" s="18" t="s">
        <v>6288</v>
      </c>
      <c r="E696" s="18" t="s">
        <v>1063</v>
      </c>
      <c r="F696" s="62" t="s">
        <v>1065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3</v>
      </c>
      <c r="S696" s="64">
        <v>7142.8571428571422</v>
      </c>
      <c r="T696" s="17">
        <f t="shared" si="26"/>
        <v>21428.571428571428</v>
      </c>
      <c r="U696" s="17">
        <f t="shared" si="27"/>
        <v>24000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5062</v>
      </c>
      <c r="B697" s="19" t="s">
        <v>26</v>
      </c>
      <c r="C697" s="18" t="s">
        <v>6289</v>
      </c>
      <c r="D697" s="18" t="s">
        <v>6288</v>
      </c>
      <c r="E697" s="18" t="s">
        <v>1063</v>
      </c>
      <c r="F697" s="62" t="s">
        <v>1066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7142.8571428571422</v>
      </c>
      <c r="T697" s="17">
        <f t="shared" si="26"/>
        <v>21428.571428571428</v>
      </c>
      <c r="U697" s="17">
        <f t="shared" si="27"/>
        <v>24000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 x14ac:dyDescent="0.25">
      <c r="A698" s="53" t="s">
        <v>5063</v>
      </c>
      <c r="B698" s="19" t="s">
        <v>26</v>
      </c>
      <c r="C698" s="18" t="s">
        <v>2680</v>
      </c>
      <c r="D698" s="18" t="s">
        <v>1003</v>
      </c>
      <c r="E698" s="18" t="s">
        <v>909</v>
      </c>
      <c r="F698" s="62" t="s">
        <v>1067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1</v>
      </c>
      <c r="S698" s="64">
        <v>7098.2142857142853</v>
      </c>
      <c r="T698" s="17">
        <f t="shared" si="26"/>
        <v>7098.2142857142853</v>
      </c>
      <c r="U698" s="17">
        <f t="shared" si="27"/>
        <v>7950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5064</v>
      </c>
      <c r="B699" s="19" t="s">
        <v>26</v>
      </c>
      <c r="C699" s="18" t="s">
        <v>2697</v>
      </c>
      <c r="D699" s="18" t="s">
        <v>937</v>
      </c>
      <c r="E699" s="18" t="s">
        <v>1068</v>
      </c>
      <c r="F699" s="62" t="s">
        <v>1069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3</v>
      </c>
      <c r="S699" s="64">
        <v>1874.9999999999998</v>
      </c>
      <c r="T699" s="17">
        <f t="shared" si="26"/>
        <v>5624.9999999999991</v>
      </c>
      <c r="U699" s="17">
        <f t="shared" si="27"/>
        <v>6300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5065</v>
      </c>
      <c r="B700" s="19" t="s">
        <v>26</v>
      </c>
      <c r="C700" s="18" t="s">
        <v>2697</v>
      </c>
      <c r="D700" s="18" t="s">
        <v>98</v>
      </c>
      <c r="E700" s="18" t="s">
        <v>1068</v>
      </c>
      <c r="F700" s="62" t="s">
        <v>1070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3</v>
      </c>
      <c r="S700" s="64">
        <v>2276.7857142857142</v>
      </c>
      <c r="T700" s="17">
        <f t="shared" si="26"/>
        <v>6830.3571428571431</v>
      </c>
      <c r="U700" s="17">
        <f t="shared" si="27"/>
        <v>7650.0000000000009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63.75" x14ac:dyDescent="0.25">
      <c r="A701" s="53" t="s">
        <v>5066</v>
      </c>
      <c r="B701" s="19" t="s">
        <v>26</v>
      </c>
      <c r="C701" s="18" t="s">
        <v>2686</v>
      </c>
      <c r="D701" s="18" t="s">
        <v>6285</v>
      </c>
      <c r="E701" s="18" t="s">
        <v>1025</v>
      </c>
      <c r="F701" s="62" t="s">
        <v>1071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3</v>
      </c>
      <c r="S701" s="64">
        <v>1607.1428571428569</v>
      </c>
      <c r="T701" s="17">
        <f t="shared" si="26"/>
        <v>4821.4285714285706</v>
      </c>
      <c r="U701" s="17">
        <f t="shared" si="27"/>
        <v>5400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63.75" x14ac:dyDescent="0.25">
      <c r="A702" s="53" t="s">
        <v>5067</v>
      </c>
      <c r="B702" s="19" t="s">
        <v>26</v>
      </c>
      <c r="C702" s="18" t="s">
        <v>2686</v>
      </c>
      <c r="D702" s="18" t="s">
        <v>6285</v>
      </c>
      <c r="E702" s="18" t="s">
        <v>1025</v>
      </c>
      <c r="F702" s="62" t="s">
        <v>1072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3</v>
      </c>
      <c r="S702" s="64">
        <v>2276.7857142857142</v>
      </c>
      <c r="T702" s="17">
        <f t="shared" si="26"/>
        <v>6830.3571428571431</v>
      </c>
      <c r="U702" s="17">
        <f t="shared" si="27"/>
        <v>7650.0000000000009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63.75" x14ac:dyDescent="0.25">
      <c r="A703" s="53" t="s">
        <v>5068</v>
      </c>
      <c r="B703" s="19" t="s">
        <v>26</v>
      </c>
      <c r="C703" s="18" t="s">
        <v>2686</v>
      </c>
      <c r="D703" s="18" t="s">
        <v>6285</v>
      </c>
      <c r="E703" s="18" t="s">
        <v>1025</v>
      </c>
      <c r="F703" s="62" t="s">
        <v>1073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3</v>
      </c>
      <c r="S703" s="64">
        <v>3482.1428571428569</v>
      </c>
      <c r="T703" s="17">
        <f t="shared" si="26"/>
        <v>10446.428571428571</v>
      </c>
      <c r="U703" s="17">
        <f t="shared" si="27"/>
        <v>11700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 x14ac:dyDescent="0.25">
      <c r="A704" s="53" t="s">
        <v>5069</v>
      </c>
      <c r="B704" s="19" t="s">
        <v>26</v>
      </c>
      <c r="C704" s="18" t="s">
        <v>2698</v>
      </c>
      <c r="D704" s="18" t="s">
        <v>6290</v>
      </c>
      <c r="E704" s="18" t="s">
        <v>1074</v>
      </c>
      <c r="F704" s="62" t="s">
        <v>1075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1</v>
      </c>
      <c r="S704" s="64">
        <v>89982.142857142855</v>
      </c>
      <c r="T704" s="17">
        <f t="shared" si="26"/>
        <v>89982.142857142855</v>
      </c>
      <c r="U704" s="17">
        <f t="shared" si="27"/>
        <v>100780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5070</v>
      </c>
      <c r="B705" s="19" t="s">
        <v>26</v>
      </c>
      <c r="C705" s="18" t="s">
        <v>2698</v>
      </c>
      <c r="D705" s="18" t="s">
        <v>6290</v>
      </c>
      <c r="E705" s="18" t="s">
        <v>1074</v>
      </c>
      <c r="F705" s="62" t="s">
        <v>1076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1</v>
      </c>
      <c r="S705" s="64">
        <v>89982.142857142855</v>
      </c>
      <c r="T705" s="17">
        <f t="shared" si="26"/>
        <v>89982.142857142855</v>
      </c>
      <c r="U705" s="17">
        <f t="shared" si="27"/>
        <v>100780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76.5" x14ac:dyDescent="0.25">
      <c r="A706" s="53" t="s">
        <v>5071</v>
      </c>
      <c r="B706" s="19" t="s">
        <v>26</v>
      </c>
      <c r="C706" s="18" t="s">
        <v>6293</v>
      </c>
      <c r="D706" s="18" t="s">
        <v>6291</v>
      </c>
      <c r="E706" s="18" t="s">
        <v>6292</v>
      </c>
      <c r="F706" s="62" t="s">
        <v>1077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3</v>
      </c>
      <c r="S706" s="64">
        <v>55982.142857142855</v>
      </c>
      <c r="T706" s="17">
        <f t="shared" si="26"/>
        <v>167946.42857142858</v>
      </c>
      <c r="U706" s="17">
        <f t="shared" si="27"/>
        <v>188100.00000000003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5072</v>
      </c>
      <c r="B707" s="19" t="s">
        <v>26</v>
      </c>
      <c r="C707" s="31" t="s">
        <v>2699</v>
      </c>
      <c r="D707" s="31" t="s">
        <v>730</v>
      </c>
      <c r="E707" s="31" t="s">
        <v>1078</v>
      </c>
      <c r="F707" s="62" t="s">
        <v>1079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12</v>
      </c>
      <c r="S707" s="64">
        <v>1428.5714285714284</v>
      </c>
      <c r="T707" s="17">
        <f t="shared" si="26"/>
        <v>17142.857142857141</v>
      </c>
      <c r="U707" s="17">
        <f t="shared" si="27"/>
        <v>19200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5073</v>
      </c>
      <c r="B708" s="19" t="s">
        <v>26</v>
      </c>
      <c r="C708" s="31" t="s">
        <v>2700</v>
      </c>
      <c r="D708" s="31" t="s">
        <v>6294</v>
      </c>
      <c r="E708" s="31" t="s">
        <v>1080</v>
      </c>
      <c r="F708" s="62" t="s">
        <v>3159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535.71428571428567</v>
      </c>
      <c r="T708" s="17">
        <f t="shared" si="26"/>
        <v>1607.1428571428569</v>
      </c>
      <c r="U708" s="17">
        <f t="shared" si="27"/>
        <v>1799.9999999999998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5074</v>
      </c>
      <c r="B709" s="19" t="s">
        <v>26</v>
      </c>
      <c r="C709" s="31" t="s">
        <v>2700</v>
      </c>
      <c r="D709" s="31" t="s">
        <v>6294</v>
      </c>
      <c r="E709" s="31" t="s">
        <v>1080</v>
      </c>
      <c r="F709" s="62" t="s">
        <v>1081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64">
        <v>1026.7857142857142</v>
      </c>
      <c r="T709" s="17">
        <f t="shared" si="26"/>
        <v>3080.3571428571427</v>
      </c>
      <c r="U709" s="17">
        <f t="shared" si="27"/>
        <v>3450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5075</v>
      </c>
      <c r="B710" s="19" t="s">
        <v>26</v>
      </c>
      <c r="C710" s="31" t="s">
        <v>2700</v>
      </c>
      <c r="D710" s="31" t="s">
        <v>6294</v>
      </c>
      <c r="E710" s="31" t="s">
        <v>1080</v>
      </c>
      <c r="F710" s="62" t="s">
        <v>3160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16071.428571428571</v>
      </c>
      <c r="T710" s="17">
        <f t="shared" si="26"/>
        <v>48214.28571428571</v>
      </c>
      <c r="U710" s="17">
        <f t="shared" si="27"/>
        <v>54000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63.75" x14ac:dyDescent="0.25">
      <c r="A711" s="53" t="s">
        <v>5076</v>
      </c>
      <c r="B711" s="19" t="s">
        <v>26</v>
      </c>
      <c r="C711" s="31" t="s">
        <v>2701</v>
      </c>
      <c r="D711" s="31" t="s">
        <v>6295</v>
      </c>
      <c r="E711" s="31" t="s">
        <v>1082</v>
      </c>
      <c r="F711" s="62" t="s">
        <v>3161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64">
        <v>13526.785714285714</v>
      </c>
      <c r="T711" s="17">
        <f t="shared" si="26"/>
        <v>40580.357142857145</v>
      </c>
      <c r="U711" s="17">
        <f t="shared" si="27"/>
        <v>45450.000000000007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63.75" x14ac:dyDescent="0.25">
      <c r="A712" s="53" t="s">
        <v>5077</v>
      </c>
      <c r="B712" s="19" t="s">
        <v>26</v>
      </c>
      <c r="C712" s="31" t="s">
        <v>2702</v>
      </c>
      <c r="D712" s="31" t="s">
        <v>6295</v>
      </c>
      <c r="E712" s="31" t="s">
        <v>1083</v>
      </c>
      <c r="F712" s="62" t="s">
        <v>3162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13660.714285714284</v>
      </c>
      <c r="T712" s="17">
        <f t="shared" si="26"/>
        <v>40982.142857142855</v>
      </c>
      <c r="U712" s="17">
        <f t="shared" si="27"/>
        <v>45900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63.75" x14ac:dyDescent="0.25">
      <c r="A713" s="53" t="s">
        <v>5078</v>
      </c>
      <c r="B713" s="19" t="s">
        <v>26</v>
      </c>
      <c r="C713" s="31" t="s">
        <v>2703</v>
      </c>
      <c r="D713" s="31" t="s">
        <v>6295</v>
      </c>
      <c r="E713" s="31" t="s">
        <v>1084</v>
      </c>
      <c r="F713" s="62" t="s">
        <v>3163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21428.571428571428</v>
      </c>
      <c r="T713" s="17">
        <f t="shared" si="26"/>
        <v>64285.714285714283</v>
      </c>
      <c r="U713" s="17">
        <f t="shared" si="27"/>
        <v>72000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5079</v>
      </c>
      <c r="B714" s="19" t="s">
        <v>26</v>
      </c>
      <c r="C714" s="31" t="s">
        <v>2704</v>
      </c>
      <c r="D714" s="31" t="s">
        <v>842</v>
      </c>
      <c r="E714" s="31" t="s">
        <v>1085</v>
      </c>
      <c r="F714" s="62" t="s">
        <v>3168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1803.5714285714284</v>
      </c>
      <c r="T714" s="17">
        <f t="shared" si="26"/>
        <v>5410.7142857142853</v>
      </c>
      <c r="U714" s="17">
        <f t="shared" si="27"/>
        <v>6060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5080</v>
      </c>
      <c r="B715" s="19" t="s">
        <v>26</v>
      </c>
      <c r="C715" s="31" t="s">
        <v>2705</v>
      </c>
      <c r="D715" s="31" t="s">
        <v>842</v>
      </c>
      <c r="E715" s="31" t="s">
        <v>1086</v>
      </c>
      <c r="F715" s="62" t="s">
        <v>3164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4821.4285714285706</v>
      </c>
      <c r="T715" s="17">
        <f t="shared" si="26"/>
        <v>14464.285714285712</v>
      </c>
      <c r="U715" s="17">
        <f t="shared" si="27"/>
        <v>16199.999999999998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63.75" x14ac:dyDescent="0.25">
      <c r="A716" s="53" t="s">
        <v>5081</v>
      </c>
      <c r="B716" s="19" t="s">
        <v>26</v>
      </c>
      <c r="C716" s="18" t="s">
        <v>2705</v>
      </c>
      <c r="D716" s="31" t="s">
        <v>842</v>
      </c>
      <c r="E716" s="18" t="s">
        <v>1086</v>
      </c>
      <c r="F716" s="62" t="s">
        <v>3165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5892.8571428571422</v>
      </c>
      <c r="T716" s="17">
        <f t="shared" si="26"/>
        <v>17678.571428571428</v>
      </c>
      <c r="U716" s="17">
        <f t="shared" si="27"/>
        <v>19800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5082</v>
      </c>
      <c r="B717" s="19" t="s">
        <v>26</v>
      </c>
      <c r="C717" s="18" t="s">
        <v>2704</v>
      </c>
      <c r="D717" s="31" t="s">
        <v>842</v>
      </c>
      <c r="E717" s="18" t="s">
        <v>1085</v>
      </c>
      <c r="F717" s="62" t="s">
        <v>3167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5892.8571428571422</v>
      </c>
      <c r="T717" s="17">
        <f t="shared" si="26"/>
        <v>17678.571428571428</v>
      </c>
      <c r="U717" s="17">
        <f t="shared" si="27"/>
        <v>19800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5083</v>
      </c>
      <c r="B718" s="19" t="s">
        <v>26</v>
      </c>
      <c r="C718" s="18" t="s">
        <v>2704</v>
      </c>
      <c r="D718" s="31" t="s">
        <v>842</v>
      </c>
      <c r="E718" s="18" t="s">
        <v>1085</v>
      </c>
      <c r="F718" s="62" t="s">
        <v>3166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3035.7142857142853</v>
      </c>
      <c r="T718" s="17">
        <f t="shared" si="26"/>
        <v>9107.1428571428551</v>
      </c>
      <c r="U718" s="17">
        <f t="shared" si="27"/>
        <v>10199.999999999998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5084</v>
      </c>
      <c r="B719" s="19" t="s">
        <v>26</v>
      </c>
      <c r="C719" s="18" t="s">
        <v>2705</v>
      </c>
      <c r="D719" s="31" t="s">
        <v>842</v>
      </c>
      <c r="E719" s="18" t="s">
        <v>1086</v>
      </c>
      <c r="F719" s="62" t="s">
        <v>3170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3482.1428571428569</v>
      </c>
      <c r="T719" s="17">
        <f t="shared" si="26"/>
        <v>10446.428571428571</v>
      </c>
      <c r="U719" s="17">
        <f t="shared" si="27"/>
        <v>11700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5085</v>
      </c>
      <c r="B720" s="19" t="s">
        <v>26</v>
      </c>
      <c r="C720" s="18" t="s">
        <v>2705</v>
      </c>
      <c r="D720" s="31" t="s">
        <v>842</v>
      </c>
      <c r="E720" s="18" t="s">
        <v>1086</v>
      </c>
      <c r="F720" s="62" t="s">
        <v>3169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3906.2499999999995</v>
      </c>
      <c r="T720" s="17">
        <f t="shared" si="26"/>
        <v>11718.749999999998</v>
      </c>
      <c r="U720" s="17">
        <f t="shared" si="27"/>
        <v>13125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63.75" x14ac:dyDescent="0.25">
      <c r="A721" s="53" t="s">
        <v>5086</v>
      </c>
      <c r="B721" s="19" t="s">
        <v>26</v>
      </c>
      <c r="C721" s="18" t="s">
        <v>2704</v>
      </c>
      <c r="D721" s="31" t="s">
        <v>842</v>
      </c>
      <c r="E721" s="18" t="s">
        <v>1085</v>
      </c>
      <c r="F721" s="62" t="s">
        <v>3171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2053.5714285714284</v>
      </c>
      <c r="T721" s="17">
        <f t="shared" si="26"/>
        <v>6160.7142857142853</v>
      </c>
      <c r="U721" s="17">
        <f t="shared" si="27"/>
        <v>6900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5087</v>
      </c>
      <c r="B722" s="19" t="s">
        <v>26</v>
      </c>
      <c r="C722" s="18" t="s">
        <v>2704</v>
      </c>
      <c r="D722" s="31" t="s">
        <v>842</v>
      </c>
      <c r="E722" s="18" t="s">
        <v>1085</v>
      </c>
      <c r="F722" s="62" t="s">
        <v>3172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1808.0357142857142</v>
      </c>
      <c r="T722" s="17">
        <f t="shared" si="26"/>
        <v>5424.1071428571431</v>
      </c>
      <c r="U722" s="17">
        <f t="shared" si="27"/>
        <v>6075.0000000000009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5088</v>
      </c>
      <c r="B723" s="19" t="s">
        <v>26</v>
      </c>
      <c r="C723" s="31" t="s">
        <v>2704</v>
      </c>
      <c r="D723" s="31" t="s">
        <v>842</v>
      </c>
      <c r="E723" s="31" t="s">
        <v>1085</v>
      </c>
      <c r="F723" s="62" t="s">
        <v>3173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2285</v>
      </c>
      <c r="L723" s="15" t="s">
        <v>1531</v>
      </c>
      <c r="M723" s="15" t="s">
        <v>28</v>
      </c>
      <c r="N723" s="16" t="s">
        <v>1488</v>
      </c>
      <c r="O723" s="15" t="s">
        <v>29</v>
      </c>
      <c r="P723" s="52" t="s">
        <v>2282</v>
      </c>
      <c r="Q723" s="74" t="s">
        <v>1495</v>
      </c>
      <c r="R723" s="63">
        <v>3</v>
      </c>
      <c r="S723" s="64">
        <v>3035.7142857142853</v>
      </c>
      <c r="T723" s="17">
        <f t="shared" si="26"/>
        <v>9107.1428571428551</v>
      </c>
      <c r="U723" s="17">
        <f t="shared" si="27"/>
        <v>10199.999999999998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5089</v>
      </c>
      <c r="B724" s="19" t="s">
        <v>26</v>
      </c>
      <c r="C724" s="18" t="s">
        <v>2706</v>
      </c>
      <c r="D724" s="18" t="s">
        <v>6294</v>
      </c>
      <c r="E724" s="18" t="s">
        <v>1087</v>
      </c>
      <c r="F724" s="62" t="s">
        <v>3174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2285</v>
      </c>
      <c r="L724" s="15" t="s">
        <v>1531</v>
      </c>
      <c r="M724" s="15" t="s">
        <v>28</v>
      </c>
      <c r="N724" s="16" t="s">
        <v>1488</v>
      </c>
      <c r="O724" s="15" t="s">
        <v>29</v>
      </c>
      <c r="P724" s="52" t="s">
        <v>2282</v>
      </c>
      <c r="Q724" s="74" t="s">
        <v>1495</v>
      </c>
      <c r="R724" s="63">
        <v>3</v>
      </c>
      <c r="S724" s="64">
        <v>7499.9999999999991</v>
      </c>
      <c r="T724" s="17">
        <f t="shared" si="26"/>
        <v>22499.999999999996</v>
      </c>
      <c r="U724" s="17">
        <f t="shared" si="27"/>
        <v>25200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5090</v>
      </c>
      <c r="B725" s="19" t="s">
        <v>26</v>
      </c>
      <c r="C725" s="18" t="s">
        <v>2386</v>
      </c>
      <c r="D725" s="18" t="s">
        <v>200</v>
      </c>
      <c r="E725" s="18" t="s">
        <v>200</v>
      </c>
      <c r="F725" s="62" t="s">
        <v>3175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2285</v>
      </c>
      <c r="L725" s="15" t="s">
        <v>1531</v>
      </c>
      <c r="M725" s="15" t="s">
        <v>28</v>
      </c>
      <c r="N725" s="16" t="s">
        <v>1488</v>
      </c>
      <c r="O725" s="15" t="s">
        <v>29</v>
      </c>
      <c r="P725" s="52" t="s">
        <v>2282</v>
      </c>
      <c r="Q725" s="74" t="s">
        <v>1495</v>
      </c>
      <c r="R725" s="63">
        <v>3</v>
      </c>
      <c r="S725" s="64">
        <v>3017.8571428571427</v>
      </c>
      <c r="T725" s="17">
        <f t="shared" si="26"/>
        <v>9053.5714285714275</v>
      </c>
      <c r="U725" s="17">
        <f t="shared" si="27"/>
        <v>10140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5091</v>
      </c>
      <c r="B726" s="19" t="s">
        <v>26</v>
      </c>
      <c r="C726" s="18" t="s">
        <v>2707</v>
      </c>
      <c r="D726" s="18" t="s">
        <v>3358</v>
      </c>
      <c r="E726" s="18" t="s">
        <v>1088</v>
      </c>
      <c r="F726" s="62" t="s">
        <v>1089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2285</v>
      </c>
      <c r="L726" s="15" t="s">
        <v>1531</v>
      </c>
      <c r="M726" s="15" t="s">
        <v>28</v>
      </c>
      <c r="N726" s="16" t="s">
        <v>1488</v>
      </c>
      <c r="O726" s="15" t="s">
        <v>29</v>
      </c>
      <c r="P726" s="52" t="s">
        <v>2282</v>
      </c>
      <c r="Q726" s="74" t="s">
        <v>1495</v>
      </c>
      <c r="R726" s="63">
        <v>3</v>
      </c>
      <c r="S726" s="64">
        <v>1205.3571428571427</v>
      </c>
      <c r="T726" s="17">
        <f t="shared" si="26"/>
        <v>3616.071428571428</v>
      </c>
      <c r="U726" s="17">
        <f t="shared" si="27"/>
        <v>4049.9999999999995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5092</v>
      </c>
      <c r="B727" s="19" t="s">
        <v>26</v>
      </c>
      <c r="C727" s="18" t="s">
        <v>2708</v>
      </c>
      <c r="D727" s="18" t="s">
        <v>698</v>
      </c>
      <c r="E727" s="18" t="s">
        <v>1090</v>
      </c>
      <c r="F727" s="62" t="s">
        <v>3176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2341</v>
      </c>
      <c r="L727" s="15" t="s">
        <v>1531</v>
      </c>
      <c r="M727" s="15" t="s">
        <v>28</v>
      </c>
      <c r="N727" s="16" t="s">
        <v>1493</v>
      </c>
      <c r="O727" s="15" t="s">
        <v>29</v>
      </c>
      <c r="P727" s="52" t="s">
        <v>2282</v>
      </c>
      <c r="Q727" s="74" t="s">
        <v>1495</v>
      </c>
      <c r="R727" s="63">
        <v>2</v>
      </c>
      <c r="S727" s="64">
        <v>38306</v>
      </c>
      <c r="T727" s="17">
        <f t="shared" si="26"/>
        <v>76612</v>
      </c>
      <c r="U727" s="17">
        <f t="shared" si="27"/>
        <v>85805.440000000002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5093</v>
      </c>
      <c r="B728" s="19" t="s">
        <v>26</v>
      </c>
      <c r="C728" s="18" t="s">
        <v>2709</v>
      </c>
      <c r="D728" s="18" t="s">
        <v>698</v>
      </c>
      <c r="E728" s="18" t="s">
        <v>1091</v>
      </c>
      <c r="F728" s="62" t="s">
        <v>1092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2341</v>
      </c>
      <c r="L728" s="15" t="s">
        <v>1531</v>
      </c>
      <c r="M728" s="15" t="s">
        <v>28</v>
      </c>
      <c r="N728" s="16" t="s">
        <v>1493</v>
      </c>
      <c r="O728" s="15" t="s">
        <v>29</v>
      </c>
      <c r="P728" s="52" t="s">
        <v>2282</v>
      </c>
      <c r="Q728" s="74" t="s">
        <v>1495</v>
      </c>
      <c r="R728" s="63">
        <v>1</v>
      </c>
      <c r="S728" s="64">
        <v>5885</v>
      </c>
      <c r="T728" s="17">
        <f t="shared" si="26"/>
        <v>5885</v>
      </c>
      <c r="U728" s="17">
        <f t="shared" si="27"/>
        <v>6591.2000000000007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5094</v>
      </c>
      <c r="B729" s="19" t="s">
        <v>26</v>
      </c>
      <c r="C729" s="18" t="s">
        <v>2708</v>
      </c>
      <c r="D729" s="18" t="s">
        <v>698</v>
      </c>
      <c r="E729" s="18" t="s">
        <v>1090</v>
      </c>
      <c r="F729" s="62" t="s">
        <v>1093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2341</v>
      </c>
      <c r="L729" s="15" t="s">
        <v>1531</v>
      </c>
      <c r="M729" s="15" t="s">
        <v>28</v>
      </c>
      <c r="N729" s="16" t="s">
        <v>1493</v>
      </c>
      <c r="O729" s="15" t="s">
        <v>29</v>
      </c>
      <c r="P729" s="52" t="s">
        <v>2282</v>
      </c>
      <c r="Q729" s="74" t="s">
        <v>1495</v>
      </c>
      <c r="R729" s="63">
        <v>1</v>
      </c>
      <c r="S729" s="64">
        <v>51146</v>
      </c>
      <c r="T729" s="17">
        <f t="shared" si="26"/>
        <v>51146</v>
      </c>
      <c r="U729" s="17">
        <f t="shared" si="27"/>
        <v>57283.520000000004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5095</v>
      </c>
      <c r="B730" s="19" t="s">
        <v>26</v>
      </c>
      <c r="C730" s="31" t="s">
        <v>2710</v>
      </c>
      <c r="D730" s="31" t="s">
        <v>677</v>
      </c>
      <c r="E730" s="31" t="s">
        <v>678</v>
      </c>
      <c r="F730" s="62" t="s">
        <v>1094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2341</v>
      </c>
      <c r="L730" s="15" t="s">
        <v>1531</v>
      </c>
      <c r="M730" s="15" t="s">
        <v>28</v>
      </c>
      <c r="N730" s="16" t="s">
        <v>1493</v>
      </c>
      <c r="O730" s="15" t="s">
        <v>29</v>
      </c>
      <c r="P730" s="52" t="s">
        <v>2589</v>
      </c>
      <c r="Q730" s="74" t="s">
        <v>1502</v>
      </c>
      <c r="R730" s="63">
        <v>2</v>
      </c>
      <c r="S730" s="64">
        <v>12893.5</v>
      </c>
      <c r="T730" s="17">
        <f t="shared" si="26"/>
        <v>25787</v>
      </c>
      <c r="U730" s="17">
        <f t="shared" si="27"/>
        <v>28881.440000000002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5096</v>
      </c>
      <c r="B731" s="19" t="s">
        <v>26</v>
      </c>
      <c r="C731" s="31" t="s">
        <v>2711</v>
      </c>
      <c r="D731" s="31" t="s">
        <v>3296</v>
      </c>
      <c r="E731" s="31" t="s">
        <v>1095</v>
      </c>
      <c r="F731" s="62" t="s">
        <v>1096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2282</v>
      </c>
      <c r="Q731" s="74" t="s">
        <v>1495</v>
      </c>
      <c r="R731" s="63">
        <v>1</v>
      </c>
      <c r="S731" s="64">
        <v>8560</v>
      </c>
      <c r="T731" s="17">
        <f t="shared" si="26"/>
        <v>8560</v>
      </c>
      <c r="U731" s="17">
        <f t="shared" si="27"/>
        <v>9587.2000000000007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5097</v>
      </c>
      <c r="B732" s="19" t="s">
        <v>26</v>
      </c>
      <c r="C732" s="31" t="s">
        <v>3299</v>
      </c>
      <c r="D732" s="31" t="s">
        <v>3297</v>
      </c>
      <c r="E732" s="31" t="s">
        <v>3298</v>
      </c>
      <c r="F732" s="62" t="s">
        <v>1097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2282</v>
      </c>
      <c r="Q732" s="74" t="s">
        <v>1495</v>
      </c>
      <c r="R732" s="63">
        <v>2</v>
      </c>
      <c r="S732" s="90">
        <v>4280</v>
      </c>
      <c r="T732" s="17">
        <f t="shared" si="26"/>
        <v>8560</v>
      </c>
      <c r="U732" s="17">
        <f t="shared" si="27"/>
        <v>9587.2000000000007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5098</v>
      </c>
      <c r="B733" s="19" t="s">
        <v>26</v>
      </c>
      <c r="C733" s="18" t="s">
        <v>2712</v>
      </c>
      <c r="D733" s="18" t="s">
        <v>3297</v>
      </c>
      <c r="E733" s="18" t="s">
        <v>1098</v>
      </c>
      <c r="F733" s="62" t="s">
        <v>3177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2</v>
      </c>
      <c r="S733" s="64">
        <v>13803</v>
      </c>
      <c r="T733" s="17">
        <f t="shared" si="26"/>
        <v>27606</v>
      </c>
      <c r="U733" s="17">
        <f t="shared" si="27"/>
        <v>30918.720000000001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5099</v>
      </c>
      <c r="B734" s="19" t="s">
        <v>26</v>
      </c>
      <c r="C734" s="31" t="s">
        <v>2713</v>
      </c>
      <c r="D734" s="31" t="s">
        <v>3300</v>
      </c>
      <c r="E734" s="31" t="s">
        <v>3301</v>
      </c>
      <c r="F734" s="62" t="s">
        <v>3179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2282</v>
      </c>
      <c r="Q734" s="74" t="s">
        <v>1495</v>
      </c>
      <c r="R734" s="63">
        <v>2</v>
      </c>
      <c r="S734" s="64">
        <v>2354</v>
      </c>
      <c r="T734" s="17">
        <f t="shared" si="26"/>
        <v>4708</v>
      </c>
      <c r="U734" s="17">
        <f t="shared" si="27"/>
        <v>5272.9600000000009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5100</v>
      </c>
      <c r="B735" s="19" t="s">
        <v>26</v>
      </c>
      <c r="C735" s="31" t="s">
        <v>2713</v>
      </c>
      <c r="D735" s="31" t="s">
        <v>3300</v>
      </c>
      <c r="E735" s="31" t="s">
        <v>3301</v>
      </c>
      <c r="F735" s="62" t="s">
        <v>3178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2</v>
      </c>
      <c r="S735" s="64">
        <v>2354</v>
      </c>
      <c r="T735" s="17">
        <f t="shared" si="26"/>
        <v>4708</v>
      </c>
      <c r="U735" s="17">
        <f t="shared" si="27"/>
        <v>5272.9600000000009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5101</v>
      </c>
      <c r="B736" s="19" t="s">
        <v>26</v>
      </c>
      <c r="C736" s="18" t="s">
        <v>2714</v>
      </c>
      <c r="D736" s="18" t="s">
        <v>1613</v>
      </c>
      <c r="E736" s="18" t="s">
        <v>1099</v>
      </c>
      <c r="F736" s="62" t="s">
        <v>3180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2</v>
      </c>
      <c r="S736" s="64">
        <v>5992</v>
      </c>
      <c r="T736" s="17">
        <f t="shared" si="26"/>
        <v>11984</v>
      </c>
      <c r="U736" s="17">
        <f t="shared" si="27"/>
        <v>13422.080000000002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5102</v>
      </c>
      <c r="B737" s="19" t="s">
        <v>26</v>
      </c>
      <c r="C737" s="18" t="s">
        <v>2715</v>
      </c>
      <c r="D737" s="18" t="s">
        <v>3182</v>
      </c>
      <c r="E737" s="18" t="s">
        <v>1109</v>
      </c>
      <c r="F737" s="62" t="s">
        <v>3181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2</v>
      </c>
      <c r="S737" s="64">
        <v>30923</v>
      </c>
      <c r="T737" s="17">
        <f t="shared" si="26"/>
        <v>61846</v>
      </c>
      <c r="U737" s="17">
        <f t="shared" si="27"/>
        <v>69267.520000000004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63.75" x14ac:dyDescent="0.25">
      <c r="A738" s="53" t="s">
        <v>5103</v>
      </c>
      <c r="B738" s="19" t="s">
        <v>26</v>
      </c>
      <c r="C738" s="18" t="s">
        <v>2715</v>
      </c>
      <c r="D738" s="18" t="s">
        <v>3182</v>
      </c>
      <c r="E738" s="18" t="s">
        <v>1109</v>
      </c>
      <c r="F738" s="62" t="s">
        <v>1100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2</v>
      </c>
      <c r="S738" s="64">
        <v>28676</v>
      </c>
      <c r="T738" s="17">
        <f t="shared" si="26"/>
        <v>57352</v>
      </c>
      <c r="U738" s="17">
        <f t="shared" si="27"/>
        <v>64234.240000000005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5104</v>
      </c>
      <c r="B739" s="19" t="s">
        <v>26</v>
      </c>
      <c r="C739" s="18" t="s">
        <v>2586</v>
      </c>
      <c r="D739" s="18" t="s">
        <v>711</v>
      </c>
      <c r="E739" s="18" t="s">
        <v>712</v>
      </c>
      <c r="F739" s="62" t="s">
        <v>3183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3</v>
      </c>
      <c r="S739" s="64">
        <v>11770</v>
      </c>
      <c r="T739" s="17">
        <f t="shared" si="26"/>
        <v>35310</v>
      </c>
      <c r="U739" s="17">
        <f t="shared" si="27"/>
        <v>39547.200000000004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5105</v>
      </c>
      <c r="B740" s="19" t="s">
        <v>26</v>
      </c>
      <c r="C740" s="18" t="s">
        <v>2586</v>
      </c>
      <c r="D740" s="18" t="s">
        <v>711</v>
      </c>
      <c r="E740" s="18" t="s">
        <v>712</v>
      </c>
      <c r="F740" s="62" t="s">
        <v>1101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1</v>
      </c>
      <c r="S740" s="64">
        <v>31030</v>
      </c>
      <c r="T740" s="17">
        <f t="shared" si="26"/>
        <v>31030</v>
      </c>
      <c r="U740" s="17">
        <f t="shared" si="27"/>
        <v>34753.600000000006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5106</v>
      </c>
      <c r="B741" s="19" t="s">
        <v>26</v>
      </c>
      <c r="C741" s="18" t="s">
        <v>2559</v>
      </c>
      <c r="D741" s="18" t="s">
        <v>671</v>
      </c>
      <c r="E741" s="18" t="s">
        <v>672</v>
      </c>
      <c r="F741" s="62" t="s">
        <v>1102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2</v>
      </c>
      <c r="S741" s="64">
        <v>23326</v>
      </c>
      <c r="T741" s="17">
        <f t="shared" si="26"/>
        <v>46652</v>
      </c>
      <c r="U741" s="17">
        <f t="shared" si="27"/>
        <v>52250.240000000005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5107</v>
      </c>
      <c r="B742" s="19" t="s">
        <v>26</v>
      </c>
      <c r="C742" s="18" t="s">
        <v>2716</v>
      </c>
      <c r="D742" s="18" t="s">
        <v>582</v>
      </c>
      <c r="E742" s="18" t="s">
        <v>1103</v>
      </c>
      <c r="F742" s="62" t="s">
        <v>3184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1</v>
      </c>
      <c r="S742" s="64">
        <v>29960</v>
      </c>
      <c r="T742" s="17">
        <f t="shared" si="26"/>
        <v>29960</v>
      </c>
      <c r="U742" s="17">
        <f t="shared" si="27"/>
        <v>33555.200000000004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5108</v>
      </c>
      <c r="B743" s="19" t="s">
        <v>26</v>
      </c>
      <c r="C743" s="18" t="s">
        <v>2717</v>
      </c>
      <c r="D743" s="18" t="s">
        <v>1502</v>
      </c>
      <c r="E743" s="18" t="s">
        <v>1104</v>
      </c>
      <c r="F743" s="62" t="s">
        <v>3185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1</v>
      </c>
      <c r="S743" s="64">
        <v>65639.150000000009</v>
      </c>
      <c r="T743" s="17">
        <f t="shared" si="26"/>
        <v>65639.150000000009</v>
      </c>
      <c r="U743" s="17">
        <f t="shared" si="27"/>
        <v>73515.848000000013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5109</v>
      </c>
      <c r="B744" s="19" t="s">
        <v>26</v>
      </c>
      <c r="C744" s="18" t="s">
        <v>2717</v>
      </c>
      <c r="D744" s="18" t="s">
        <v>1502</v>
      </c>
      <c r="E744" s="18" t="s">
        <v>1104</v>
      </c>
      <c r="F744" s="62" t="s">
        <v>3186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52644</v>
      </c>
      <c r="T744" s="17">
        <f t="shared" ref="T744:T807" si="28">R744*S744</f>
        <v>52644</v>
      </c>
      <c r="U744" s="17">
        <f t="shared" ref="U744:U807" si="29">T744*1.12</f>
        <v>58961.280000000006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5110</v>
      </c>
      <c r="B745" s="19" t="s">
        <v>26</v>
      </c>
      <c r="C745" s="18" t="s">
        <v>2717</v>
      </c>
      <c r="D745" s="18" t="s">
        <v>1502</v>
      </c>
      <c r="E745" s="18" t="s">
        <v>1104</v>
      </c>
      <c r="F745" s="62" t="s">
        <v>3187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1</v>
      </c>
      <c r="S745" s="64">
        <v>43870</v>
      </c>
      <c r="T745" s="17">
        <f t="shared" si="28"/>
        <v>43870</v>
      </c>
      <c r="U745" s="17">
        <f t="shared" si="29"/>
        <v>49134.400000000001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63.75" x14ac:dyDescent="0.25">
      <c r="A746" s="53" t="s">
        <v>5111</v>
      </c>
      <c r="B746" s="19" t="s">
        <v>26</v>
      </c>
      <c r="C746" s="18" t="s">
        <v>2717</v>
      </c>
      <c r="D746" s="18" t="s">
        <v>1502</v>
      </c>
      <c r="E746" s="18" t="s">
        <v>1104</v>
      </c>
      <c r="F746" s="62" t="s">
        <v>1105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1</v>
      </c>
      <c r="S746" s="64">
        <v>14766</v>
      </c>
      <c r="T746" s="17">
        <f t="shared" si="28"/>
        <v>14766</v>
      </c>
      <c r="U746" s="17">
        <f t="shared" si="29"/>
        <v>16537.920000000002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5112</v>
      </c>
      <c r="B747" s="19" t="s">
        <v>26</v>
      </c>
      <c r="C747" s="18" t="s">
        <v>2717</v>
      </c>
      <c r="D747" s="18" t="s">
        <v>1502</v>
      </c>
      <c r="E747" s="18" t="s">
        <v>1104</v>
      </c>
      <c r="F747" s="62" t="s">
        <v>3188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59599</v>
      </c>
      <c r="T747" s="17">
        <f t="shared" si="28"/>
        <v>59599</v>
      </c>
      <c r="U747" s="17">
        <f t="shared" si="29"/>
        <v>66750.880000000005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5113</v>
      </c>
      <c r="B748" s="19" t="s">
        <v>26</v>
      </c>
      <c r="C748" s="18" t="s">
        <v>2717</v>
      </c>
      <c r="D748" s="18" t="s">
        <v>1502</v>
      </c>
      <c r="E748" s="18" t="s">
        <v>1104</v>
      </c>
      <c r="F748" s="62" t="s">
        <v>3189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1</v>
      </c>
      <c r="S748" s="64">
        <v>60469.98</v>
      </c>
      <c r="T748" s="17">
        <f t="shared" si="28"/>
        <v>60469.98</v>
      </c>
      <c r="U748" s="17">
        <f t="shared" si="29"/>
        <v>67726.377600000007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5114</v>
      </c>
      <c r="B749" s="19" t="s">
        <v>26</v>
      </c>
      <c r="C749" s="18" t="s">
        <v>2717</v>
      </c>
      <c r="D749" s="18" t="s">
        <v>1502</v>
      </c>
      <c r="E749" s="18" t="s">
        <v>1104</v>
      </c>
      <c r="F749" s="62" t="s">
        <v>3190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1</v>
      </c>
      <c r="S749" s="64">
        <v>230566.81000000003</v>
      </c>
      <c r="T749" s="17">
        <f t="shared" si="28"/>
        <v>230566.81000000003</v>
      </c>
      <c r="U749" s="17">
        <f t="shared" si="29"/>
        <v>258234.82720000006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5115</v>
      </c>
      <c r="B750" s="19" t="s">
        <v>26</v>
      </c>
      <c r="C750" s="18" t="s">
        <v>2717</v>
      </c>
      <c r="D750" s="18" t="s">
        <v>1502</v>
      </c>
      <c r="E750" s="18" t="s">
        <v>1104</v>
      </c>
      <c r="F750" s="62" t="s">
        <v>3191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400477.46</v>
      </c>
      <c r="T750" s="17">
        <f t="shared" si="28"/>
        <v>400477.46</v>
      </c>
      <c r="U750" s="17">
        <f t="shared" si="29"/>
        <v>448534.75520000007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5116</v>
      </c>
      <c r="B751" s="19" t="s">
        <v>26</v>
      </c>
      <c r="C751" s="18" t="s">
        <v>2717</v>
      </c>
      <c r="D751" s="18" t="s">
        <v>1502</v>
      </c>
      <c r="E751" s="18" t="s">
        <v>1104</v>
      </c>
      <c r="F751" s="62" t="s">
        <v>1106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1</v>
      </c>
      <c r="S751" s="64">
        <v>52391.48</v>
      </c>
      <c r="T751" s="17">
        <f t="shared" si="28"/>
        <v>52391.48</v>
      </c>
      <c r="U751" s="17">
        <f t="shared" si="29"/>
        <v>58678.457600000009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63.75" x14ac:dyDescent="0.25">
      <c r="A752" s="53" t="s">
        <v>5117</v>
      </c>
      <c r="B752" s="19" t="s">
        <v>26</v>
      </c>
      <c r="C752" s="18" t="s">
        <v>2718</v>
      </c>
      <c r="D752" s="18" t="s">
        <v>3302</v>
      </c>
      <c r="E752" s="18" t="s">
        <v>1107</v>
      </c>
      <c r="F752" s="62" t="s">
        <v>1108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1</v>
      </c>
      <c r="S752" s="64">
        <v>8774</v>
      </c>
      <c r="T752" s="17">
        <f t="shared" si="28"/>
        <v>8774</v>
      </c>
      <c r="U752" s="17">
        <f t="shared" si="29"/>
        <v>9826.880000000001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5118</v>
      </c>
      <c r="B753" s="19" t="s">
        <v>26</v>
      </c>
      <c r="C753" s="18" t="s">
        <v>2715</v>
      </c>
      <c r="D753" s="18" t="s">
        <v>3182</v>
      </c>
      <c r="E753" s="18" t="s">
        <v>1109</v>
      </c>
      <c r="F753" s="62" t="s">
        <v>3192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2</v>
      </c>
      <c r="S753" s="64">
        <v>18083</v>
      </c>
      <c r="T753" s="17">
        <f t="shared" si="28"/>
        <v>36166</v>
      </c>
      <c r="U753" s="17">
        <f t="shared" si="29"/>
        <v>40505.920000000006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5119</v>
      </c>
      <c r="B754" s="19" t="s">
        <v>26</v>
      </c>
      <c r="C754" s="18" t="s">
        <v>2719</v>
      </c>
      <c r="D754" s="18" t="s">
        <v>101</v>
      </c>
      <c r="E754" s="18" t="s">
        <v>1110</v>
      </c>
      <c r="F754" s="62" t="s">
        <v>3193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2</v>
      </c>
      <c r="S754" s="64">
        <v>15171.53</v>
      </c>
      <c r="T754" s="17">
        <f t="shared" si="28"/>
        <v>30343.06</v>
      </c>
      <c r="U754" s="17">
        <f t="shared" si="29"/>
        <v>33984.227200000001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5120</v>
      </c>
      <c r="B755" s="19" t="s">
        <v>26</v>
      </c>
      <c r="C755" s="18" t="s">
        <v>2719</v>
      </c>
      <c r="D755" s="18" t="s">
        <v>101</v>
      </c>
      <c r="E755" s="18" t="s">
        <v>1110</v>
      </c>
      <c r="F755" s="62" t="s">
        <v>3194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2</v>
      </c>
      <c r="S755" s="64">
        <v>43870</v>
      </c>
      <c r="T755" s="17">
        <f t="shared" si="28"/>
        <v>87740</v>
      </c>
      <c r="U755" s="17">
        <f t="shared" si="29"/>
        <v>98268.800000000003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5121</v>
      </c>
      <c r="B756" s="19" t="s">
        <v>26</v>
      </c>
      <c r="C756" s="18" t="s">
        <v>2720</v>
      </c>
      <c r="D756" s="18" t="s">
        <v>3303</v>
      </c>
      <c r="E756" s="18" t="s">
        <v>1111</v>
      </c>
      <c r="F756" s="62" t="s">
        <v>1112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2</v>
      </c>
      <c r="S756" s="64">
        <v>4922</v>
      </c>
      <c r="T756" s="17">
        <f t="shared" si="28"/>
        <v>9844</v>
      </c>
      <c r="U756" s="17">
        <f t="shared" si="29"/>
        <v>11025.28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5122</v>
      </c>
      <c r="B757" s="19" t="s">
        <v>26</v>
      </c>
      <c r="C757" s="18" t="s">
        <v>2720</v>
      </c>
      <c r="D757" s="18" t="s">
        <v>3303</v>
      </c>
      <c r="E757" s="18" t="s">
        <v>1111</v>
      </c>
      <c r="F757" s="62" t="s">
        <v>1113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1</v>
      </c>
      <c r="S757" s="64">
        <v>5596.1</v>
      </c>
      <c r="T757" s="17">
        <f t="shared" si="28"/>
        <v>5596.1</v>
      </c>
      <c r="U757" s="17">
        <f t="shared" si="29"/>
        <v>6267.6320000000014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5123</v>
      </c>
      <c r="B758" s="19" t="s">
        <v>26</v>
      </c>
      <c r="C758" s="18" t="s">
        <v>2720</v>
      </c>
      <c r="D758" s="18" t="s">
        <v>3303</v>
      </c>
      <c r="E758" s="18" t="s">
        <v>1111</v>
      </c>
      <c r="F758" s="62" t="s">
        <v>1114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1</v>
      </c>
      <c r="S758" s="64">
        <v>8977.3000000000011</v>
      </c>
      <c r="T758" s="17">
        <f t="shared" si="28"/>
        <v>8977.3000000000011</v>
      </c>
      <c r="U758" s="17">
        <f t="shared" si="29"/>
        <v>10054.576000000003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5124</v>
      </c>
      <c r="B759" s="19" t="s">
        <v>26</v>
      </c>
      <c r="C759" s="18" t="s">
        <v>2720</v>
      </c>
      <c r="D759" s="18" t="s">
        <v>3303</v>
      </c>
      <c r="E759" s="18" t="s">
        <v>1111</v>
      </c>
      <c r="F759" s="62" t="s">
        <v>1115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1</v>
      </c>
      <c r="S759" s="64">
        <v>3317</v>
      </c>
      <c r="T759" s="17">
        <f t="shared" si="28"/>
        <v>3317</v>
      </c>
      <c r="U759" s="17">
        <f t="shared" si="29"/>
        <v>3715.0400000000004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5125</v>
      </c>
      <c r="B760" s="19" t="s">
        <v>26</v>
      </c>
      <c r="C760" s="18" t="s">
        <v>2721</v>
      </c>
      <c r="D760" s="18" t="s">
        <v>685</v>
      </c>
      <c r="E760" s="18" t="s">
        <v>1117</v>
      </c>
      <c r="F760" s="62" t="s">
        <v>1116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2632</v>
      </c>
      <c r="Q760" s="74" t="s">
        <v>1496</v>
      </c>
      <c r="R760" s="63">
        <v>1</v>
      </c>
      <c r="S760" s="64">
        <v>59402.12</v>
      </c>
      <c r="T760" s="17">
        <f t="shared" si="28"/>
        <v>59402.12</v>
      </c>
      <c r="U760" s="17">
        <f t="shared" si="29"/>
        <v>66530.374400000015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5126</v>
      </c>
      <c r="B761" s="19" t="s">
        <v>26</v>
      </c>
      <c r="C761" s="18" t="s">
        <v>2722</v>
      </c>
      <c r="D761" s="18" t="s">
        <v>685</v>
      </c>
      <c r="E761" s="18" t="s">
        <v>685</v>
      </c>
      <c r="F761" s="62" t="s">
        <v>3195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1</v>
      </c>
      <c r="S761" s="64">
        <v>53500</v>
      </c>
      <c r="T761" s="17">
        <f t="shared" si="28"/>
        <v>53500</v>
      </c>
      <c r="U761" s="17">
        <f t="shared" si="29"/>
        <v>59920.000000000007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5127</v>
      </c>
      <c r="B762" s="19" t="s">
        <v>26</v>
      </c>
      <c r="C762" s="18" t="s">
        <v>2722</v>
      </c>
      <c r="D762" s="18" t="s">
        <v>685</v>
      </c>
      <c r="E762" s="18" t="s">
        <v>685</v>
      </c>
      <c r="F762" s="62" t="s">
        <v>3196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1</v>
      </c>
      <c r="S762" s="64">
        <v>22470</v>
      </c>
      <c r="T762" s="17">
        <f t="shared" si="28"/>
        <v>22470</v>
      </c>
      <c r="U762" s="17">
        <f t="shared" si="29"/>
        <v>25166.400000000001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5128</v>
      </c>
      <c r="B763" s="19" t="s">
        <v>26</v>
      </c>
      <c r="C763" s="18" t="s">
        <v>2722</v>
      </c>
      <c r="D763" s="18" t="s">
        <v>685</v>
      </c>
      <c r="E763" s="18" t="s">
        <v>685</v>
      </c>
      <c r="F763" s="62" t="s">
        <v>3197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1</v>
      </c>
      <c r="S763" s="33">
        <v>20651</v>
      </c>
      <c r="T763" s="17">
        <f t="shared" si="28"/>
        <v>20651</v>
      </c>
      <c r="U763" s="17">
        <f t="shared" si="29"/>
        <v>23129.120000000003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5129</v>
      </c>
      <c r="B764" s="19" t="s">
        <v>26</v>
      </c>
      <c r="C764" s="18" t="s">
        <v>2723</v>
      </c>
      <c r="D764" s="18" t="s">
        <v>1607</v>
      </c>
      <c r="E764" s="18" t="s">
        <v>1118</v>
      </c>
      <c r="F764" s="62" t="s">
        <v>3198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2</v>
      </c>
      <c r="S764" s="33">
        <v>9202</v>
      </c>
      <c r="T764" s="17">
        <f t="shared" si="28"/>
        <v>18404</v>
      </c>
      <c r="U764" s="17">
        <f t="shared" si="29"/>
        <v>20612.480000000003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5130</v>
      </c>
      <c r="B765" s="19" t="s">
        <v>26</v>
      </c>
      <c r="C765" s="18" t="s">
        <v>2723</v>
      </c>
      <c r="D765" s="18" t="s">
        <v>1607</v>
      </c>
      <c r="E765" s="18" t="s">
        <v>1118</v>
      </c>
      <c r="F765" s="62" t="s">
        <v>3199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2</v>
      </c>
      <c r="S765" s="64">
        <v>9231.9600000000009</v>
      </c>
      <c r="T765" s="17">
        <f t="shared" si="28"/>
        <v>18463.920000000002</v>
      </c>
      <c r="U765" s="17">
        <f t="shared" si="29"/>
        <v>20679.590400000005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5131</v>
      </c>
      <c r="B766" s="19" t="s">
        <v>26</v>
      </c>
      <c r="C766" s="18" t="s">
        <v>2724</v>
      </c>
      <c r="D766" s="18" t="s">
        <v>3304</v>
      </c>
      <c r="E766" s="18" t="s">
        <v>3305</v>
      </c>
      <c r="F766" s="62" t="s">
        <v>3200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2</v>
      </c>
      <c r="S766" s="64">
        <v>53830.630000000005</v>
      </c>
      <c r="T766" s="17">
        <f t="shared" si="28"/>
        <v>107661.26000000001</v>
      </c>
      <c r="U766" s="17">
        <f t="shared" si="29"/>
        <v>120580.61120000003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5132</v>
      </c>
      <c r="B767" s="19" t="s">
        <v>26</v>
      </c>
      <c r="C767" s="31" t="s">
        <v>2725</v>
      </c>
      <c r="D767" s="31" t="s">
        <v>3306</v>
      </c>
      <c r="E767" s="31" t="s">
        <v>1119</v>
      </c>
      <c r="F767" s="62" t="s">
        <v>1120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63">
        <v>1</v>
      </c>
      <c r="S767" s="64">
        <v>4237.2</v>
      </c>
      <c r="T767" s="17">
        <f t="shared" si="28"/>
        <v>4237.2</v>
      </c>
      <c r="U767" s="17">
        <f t="shared" si="29"/>
        <v>4745.6640000000007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5133</v>
      </c>
      <c r="B768" s="19" t="s">
        <v>26</v>
      </c>
      <c r="C768" s="31" t="s">
        <v>2725</v>
      </c>
      <c r="D768" s="31" t="s">
        <v>3306</v>
      </c>
      <c r="E768" s="31" t="s">
        <v>1119</v>
      </c>
      <c r="F768" s="62" t="s">
        <v>1121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63">
        <v>1</v>
      </c>
      <c r="S768" s="64">
        <v>4237.2</v>
      </c>
      <c r="T768" s="17">
        <f t="shared" si="28"/>
        <v>4237.2</v>
      </c>
      <c r="U768" s="17">
        <f t="shared" si="29"/>
        <v>4745.6640000000007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5134</v>
      </c>
      <c r="B769" s="19" t="s">
        <v>26</v>
      </c>
      <c r="C769" s="31" t="s">
        <v>2725</v>
      </c>
      <c r="D769" s="31" t="s">
        <v>3306</v>
      </c>
      <c r="E769" s="31" t="s">
        <v>1119</v>
      </c>
      <c r="F769" s="62" t="s">
        <v>1122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63">
        <v>1</v>
      </c>
      <c r="S769" s="64">
        <v>4237.2</v>
      </c>
      <c r="T769" s="17">
        <f t="shared" si="28"/>
        <v>4237.2</v>
      </c>
      <c r="U769" s="17">
        <f t="shared" si="29"/>
        <v>4745.6640000000007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5135</v>
      </c>
      <c r="B770" s="19" t="s">
        <v>26</v>
      </c>
      <c r="C770" s="31" t="s">
        <v>2725</v>
      </c>
      <c r="D770" s="31" t="s">
        <v>3306</v>
      </c>
      <c r="E770" s="31" t="s">
        <v>1119</v>
      </c>
      <c r="F770" s="62" t="s">
        <v>1123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63">
        <v>1</v>
      </c>
      <c r="S770" s="64">
        <v>4237.2</v>
      </c>
      <c r="T770" s="17">
        <f t="shared" si="28"/>
        <v>4237.2</v>
      </c>
      <c r="U770" s="17">
        <f t="shared" si="29"/>
        <v>4745.6640000000007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5136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106" t="s">
        <v>1124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107">
        <v>1</v>
      </c>
      <c r="S771" s="64">
        <v>4237.2</v>
      </c>
      <c r="T771" s="17">
        <f t="shared" si="28"/>
        <v>4237.2</v>
      </c>
      <c r="U771" s="17">
        <f t="shared" si="29"/>
        <v>4745.6640000000007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5137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106" t="s">
        <v>1125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107">
        <v>1</v>
      </c>
      <c r="S772" s="64">
        <v>4237.2</v>
      </c>
      <c r="T772" s="17">
        <f t="shared" si="28"/>
        <v>4237.2</v>
      </c>
      <c r="U772" s="17">
        <f t="shared" si="29"/>
        <v>4745.6640000000007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5138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106" t="s">
        <v>1126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107">
        <v>1</v>
      </c>
      <c r="S773" s="64">
        <v>4237.2</v>
      </c>
      <c r="T773" s="17">
        <f t="shared" si="28"/>
        <v>4237.2</v>
      </c>
      <c r="U773" s="17">
        <f t="shared" si="29"/>
        <v>4745.6640000000007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5139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106" t="s">
        <v>1127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107">
        <v>1</v>
      </c>
      <c r="S774" s="64">
        <v>5564</v>
      </c>
      <c r="T774" s="17">
        <f t="shared" si="28"/>
        <v>5564</v>
      </c>
      <c r="U774" s="17">
        <f t="shared" si="29"/>
        <v>6231.68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5140</v>
      </c>
      <c r="B775" s="19" t="s">
        <v>26</v>
      </c>
      <c r="C775" s="31" t="s">
        <v>2725</v>
      </c>
      <c r="D775" s="31" t="s">
        <v>3306</v>
      </c>
      <c r="E775" s="31" t="s">
        <v>1119</v>
      </c>
      <c r="F775" s="106" t="s">
        <v>1128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1</v>
      </c>
      <c r="S775" s="64">
        <v>5564</v>
      </c>
      <c r="T775" s="17">
        <f t="shared" si="28"/>
        <v>5564</v>
      </c>
      <c r="U775" s="17">
        <f t="shared" si="29"/>
        <v>6231.68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5141</v>
      </c>
      <c r="B776" s="19" t="s">
        <v>26</v>
      </c>
      <c r="C776" s="31" t="s">
        <v>2725</v>
      </c>
      <c r="D776" s="31" t="s">
        <v>3306</v>
      </c>
      <c r="E776" s="31" t="s">
        <v>1119</v>
      </c>
      <c r="F776" s="106" t="s">
        <v>1129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1</v>
      </c>
      <c r="S776" s="64">
        <v>5564</v>
      </c>
      <c r="T776" s="17">
        <f t="shared" si="28"/>
        <v>5564</v>
      </c>
      <c r="U776" s="17">
        <f t="shared" si="29"/>
        <v>6231.68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5142</v>
      </c>
      <c r="B777" s="19" t="s">
        <v>26</v>
      </c>
      <c r="C777" s="31" t="s">
        <v>2725</v>
      </c>
      <c r="D777" s="31" t="s">
        <v>3306</v>
      </c>
      <c r="E777" s="31" t="s">
        <v>1119</v>
      </c>
      <c r="F777" s="106" t="s">
        <v>1130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1</v>
      </c>
      <c r="S777" s="90">
        <v>5564</v>
      </c>
      <c r="T777" s="17">
        <f t="shared" si="28"/>
        <v>5564</v>
      </c>
      <c r="U777" s="17">
        <f t="shared" si="29"/>
        <v>6231.68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5143</v>
      </c>
      <c r="B778" s="19" t="s">
        <v>26</v>
      </c>
      <c r="C778" s="31" t="s">
        <v>2725</v>
      </c>
      <c r="D778" s="31" t="s">
        <v>3306</v>
      </c>
      <c r="E778" s="31" t="s">
        <v>1119</v>
      </c>
      <c r="F778" s="106" t="s">
        <v>1131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1</v>
      </c>
      <c r="S778" s="90">
        <v>5564</v>
      </c>
      <c r="T778" s="17">
        <f t="shared" si="28"/>
        <v>5564</v>
      </c>
      <c r="U778" s="17">
        <f t="shared" si="29"/>
        <v>6231.68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5144</v>
      </c>
      <c r="B779" s="19" t="s">
        <v>26</v>
      </c>
      <c r="C779" s="31" t="s">
        <v>2725</v>
      </c>
      <c r="D779" s="31" t="s">
        <v>3306</v>
      </c>
      <c r="E779" s="31" t="s">
        <v>1119</v>
      </c>
      <c r="F779" s="106" t="s">
        <v>1132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1</v>
      </c>
      <c r="S779" s="90">
        <v>5564</v>
      </c>
      <c r="T779" s="17">
        <f t="shared" si="28"/>
        <v>5564</v>
      </c>
      <c r="U779" s="17">
        <f t="shared" si="29"/>
        <v>6231.68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5145</v>
      </c>
      <c r="B780" s="19" t="s">
        <v>26</v>
      </c>
      <c r="C780" s="31" t="s">
        <v>2725</v>
      </c>
      <c r="D780" s="31" t="s">
        <v>3306</v>
      </c>
      <c r="E780" s="31" t="s">
        <v>1119</v>
      </c>
      <c r="F780" s="106" t="s">
        <v>1133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1</v>
      </c>
      <c r="S780" s="90">
        <v>5585.4000000000005</v>
      </c>
      <c r="T780" s="17">
        <f t="shared" si="28"/>
        <v>5585.4000000000005</v>
      </c>
      <c r="U780" s="17">
        <f t="shared" si="29"/>
        <v>6255.648000000001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5146</v>
      </c>
      <c r="B781" s="19" t="s">
        <v>26</v>
      </c>
      <c r="C781" s="31" t="s">
        <v>2725</v>
      </c>
      <c r="D781" s="31" t="s">
        <v>3306</v>
      </c>
      <c r="E781" s="31" t="s">
        <v>1119</v>
      </c>
      <c r="F781" s="106" t="s">
        <v>1134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1</v>
      </c>
      <c r="S781" s="64">
        <v>5585.4000000000005</v>
      </c>
      <c r="T781" s="17">
        <f t="shared" si="28"/>
        <v>5585.4000000000005</v>
      </c>
      <c r="U781" s="17">
        <f t="shared" si="29"/>
        <v>6255.648000000001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5147</v>
      </c>
      <c r="B782" s="19" t="s">
        <v>26</v>
      </c>
      <c r="C782" s="31" t="s">
        <v>2725</v>
      </c>
      <c r="D782" s="31" t="s">
        <v>3306</v>
      </c>
      <c r="E782" s="31" t="s">
        <v>1119</v>
      </c>
      <c r="F782" s="106" t="s">
        <v>1135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1</v>
      </c>
      <c r="S782" s="64">
        <v>5585.4000000000005</v>
      </c>
      <c r="T782" s="17">
        <f t="shared" si="28"/>
        <v>5585.4000000000005</v>
      </c>
      <c r="U782" s="17">
        <f t="shared" si="29"/>
        <v>6255.648000000001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5148</v>
      </c>
      <c r="B783" s="19" t="s">
        <v>26</v>
      </c>
      <c r="C783" s="18" t="s">
        <v>2726</v>
      </c>
      <c r="D783" s="18" t="s">
        <v>3306</v>
      </c>
      <c r="E783" s="18" t="s">
        <v>1136</v>
      </c>
      <c r="F783" s="106" t="s">
        <v>1137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2</v>
      </c>
      <c r="S783" s="64">
        <v>2354</v>
      </c>
      <c r="T783" s="17">
        <f t="shared" si="28"/>
        <v>4708</v>
      </c>
      <c r="U783" s="17">
        <f t="shared" si="29"/>
        <v>5272.9600000000009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5149</v>
      </c>
      <c r="B784" s="19" t="s">
        <v>26</v>
      </c>
      <c r="C784" s="18" t="s">
        <v>2726</v>
      </c>
      <c r="D784" s="18" t="s">
        <v>3306</v>
      </c>
      <c r="E784" s="18" t="s">
        <v>1136</v>
      </c>
      <c r="F784" s="106" t="s">
        <v>1138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2</v>
      </c>
      <c r="S784" s="64">
        <v>2354</v>
      </c>
      <c r="T784" s="17">
        <f t="shared" si="28"/>
        <v>4708</v>
      </c>
      <c r="U784" s="17">
        <f t="shared" si="29"/>
        <v>5272.9600000000009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5150</v>
      </c>
      <c r="B785" s="19" t="s">
        <v>26</v>
      </c>
      <c r="C785" s="18" t="s">
        <v>2726</v>
      </c>
      <c r="D785" s="18" t="s">
        <v>3306</v>
      </c>
      <c r="E785" s="18" t="s">
        <v>1136</v>
      </c>
      <c r="F785" s="106" t="s">
        <v>1139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2</v>
      </c>
      <c r="S785" s="64">
        <v>2354</v>
      </c>
      <c r="T785" s="17">
        <f t="shared" si="28"/>
        <v>4708</v>
      </c>
      <c r="U785" s="17">
        <f t="shared" si="29"/>
        <v>5272.9600000000009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5151</v>
      </c>
      <c r="B786" s="19" t="s">
        <v>26</v>
      </c>
      <c r="C786" s="18" t="s">
        <v>2726</v>
      </c>
      <c r="D786" s="18" t="s">
        <v>3306</v>
      </c>
      <c r="E786" s="18" t="s">
        <v>1136</v>
      </c>
      <c r="F786" s="106" t="s">
        <v>1140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2</v>
      </c>
      <c r="S786" s="64">
        <v>2996</v>
      </c>
      <c r="T786" s="17">
        <f t="shared" si="28"/>
        <v>5992</v>
      </c>
      <c r="U786" s="17">
        <f t="shared" si="29"/>
        <v>6711.0400000000009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5152</v>
      </c>
      <c r="B787" s="19" t="s">
        <v>26</v>
      </c>
      <c r="C787" s="18" t="s">
        <v>2726</v>
      </c>
      <c r="D787" s="18" t="s">
        <v>3306</v>
      </c>
      <c r="E787" s="18" t="s">
        <v>1136</v>
      </c>
      <c r="F787" s="106" t="s">
        <v>1141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2</v>
      </c>
      <c r="S787" s="64">
        <v>2996</v>
      </c>
      <c r="T787" s="17">
        <f t="shared" si="28"/>
        <v>5992</v>
      </c>
      <c r="U787" s="17">
        <f t="shared" si="29"/>
        <v>6711.0400000000009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5153</v>
      </c>
      <c r="B788" s="19" t="s">
        <v>26</v>
      </c>
      <c r="C788" s="18" t="s">
        <v>2726</v>
      </c>
      <c r="D788" s="18" t="s">
        <v>3306</v>
      </c>
      <c r="E788" s="18" t="s">
        <v>1136</v>
      </c>
      <c r="F788" s="106" t="s">
        <v>1142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2</v>
      </c>
      <c r="S788" s="64">
        <v>2996</v>
      </c>
      <c r="T788" s="17">
        <f t="shared" si="28"/>
        <v>5992</v>
      </c>
      <c r="U788" s="17">
        <f t="shared" si="29"/>
        <v>6711.0400000000009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5154</v>
      </c>
      <c r="B789" s="19" t="s">
        <v>26</v>
      </c>
      <c r="C789" s="31" t="s">
        <v>2727</v>
      </c>
      <c r="D789" s="31" t="s">
        <v>3307</v>
      </c>
      <c r="E789" s="31" t="s">
        <v>3307</v>
      </c>
      <c r="F789" s="106" t="s">
        <v>3201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1</v>
      </c>
      <c r="S789" s="64">
        <v>177659.59</v>
      </c>
      <c r="T789" s="17">
        <f t="shared" si="28"/>
        <v>177659.59</v>
      </c>
      <c r="U789" s="17">
        <f t="shared" si="29"/>
        <v>198978.74080000003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5155</v>
      </c>
      <c r="B790" s="19" t="s">
        <v>26</v>
      </c>
      <c r="C790" s="31" t="s">
        <v>2728</v>
      </c>
      <c r="D790" s="31" t="s">
        <v>3308</v>
      </c>
      <c r="E790" s="31" t="s">
        <v>1143</v>
      </c>
      <c r="F790" s="106" t="s">
        <v>1144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1</v>
      </c>
      <c r="S790" s="64">
        <v>41645.47</v>
      </c>
      <c r="T790" s="17">
        <f t="shared" si="28"/>
        <v>41645.47</v>
      </c>
      <c r="U790" s="17">
        <f t="shared" si="29"/>
        <v>46642.926400000004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5156</v>
      </c>
      <c r="B791" s="19" t="s">
        <v>26</v>
      </c>
      <c r="C791" s="108" t="s">
        <v>2729</v>
      </c>
      <c r="D791" s="74" t="s">
        <v>3309</v>
      </c>
      <c r="E791" s="74" t="s">
        <v>1145</v>
      </c>
      <c r="F791" s="106" t="s">
        <v>3202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2</v>
      </c>
      <c r="S791" s="64">
        <v>39376</v>
      </c>
      <c r="T791" s="17">
        <f t="shared" si="28"/>
        <v>78752</v>
      </c>
      <c r="U791" s="17">
        <f t="shared" si="29"/>
        <v>88202.240000000005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5157</v>
      </c>
      <c r="B792" s="19" t="s">
        <v>26</v>
      </c>
      <c r="C792" s="108" t="s">
        <v>2730</v>
      </c>
      <c r="D792" s="74" t="s">
        <v>3310</v>
      </c>
      <c r="E792" s="74" t="s">
        <v>1146</v>
      </c>
      <c r="F792" s="106" t="s">
        <v>3203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1</v>
      </c>
      <c r="S792" s="64">
        <v>40446</v>
      </c>
      <c r="T792" s="17">
        <f t="shared" si="28"/>
        <v>40446</v>
      </c>
      <c r="U792" s="17">
        <f t="shared" si="29"/>
        <v>45299.520000000004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5158</v>
      </c>
      <c r="B793" s="19" t="s">
        <v>26</v>
      </c>
      <c r="C793" s="108" t="s">
        <v>2730</v>
      </c>
      <c r="D793" s="74" t="s">
        <v>3310</v>
      </c>
      <c r="E793" s="74" t="s">
        <v>1146</v>
      </c>
      <c r="F793" s="106" t="s">
        <v>3204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39636.01</v>
      </c>
      <c r="T793" s="17">
        <f t="shared" si="28"/>
        <v>39636.01</v>
      </c>
      <c r="U793" s="17">
        <f t="shared" si="29"/>
        <v>44392.331200000008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5159</v>
      </c>
      <c r="B794" s="19" t="s">
        <v>26</v>
      </c>
      <c r="C794" s="31" t="s">
        <v>2731</v>
      </c>
      <c r="D794" s="31" t="s">
        <v>3311</v>
      </c>
      <c r="E794" s="31" t="s">
        <v>1147</v>
      </c>
      <c r="F794" s="106" t="s">
        <v>3205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110005.63</v>
      </c>
      <c r="T794" s="17">
        <f t="shared" si="28"/>
        <v>110005.63</v>
      </c>
      <c r="U794" s="17">
        <f t="shared" si="29"/>
        <v>123206.30560000002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5160</v>
      </c>
      <c r="B795" s="19" t="s">
        <v>26</v>
      </c>
      <c r="C795" s="31" t="s">
        <v>2731</v>
      </c>
      <c r="D795" s="31" t="s">
        <v>3311</v>
      </c>
      <c r="E795" s="31" t="s">
        <v>1147</v>
      </c>
      <c r="F795" s="106" t="s">
        <v>1148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1</v>
      </c>
      <c r="S795" s="64">
        <v>12840</v>
      </c>
      <c r="T795" s="17">
        <f t="shared" si="28"/>
        <v>12840</v>
      </c>
      <c r="U795" s="17">
        <f t="shared" si="29"/>
        <v>14380.800000000001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5161</v>
      </c>
      <c r="B796" s="19" t="s">
        <v>26</v>
      </c>
      <c r="C796" s="31" t="s">
        <v>2731</v>
      </c>
      <c r="D796" s="31" t="s">
        <v>3311</v>
      </c>
      <c r="E796" s="31" t="s">
        <v>1147</v>
      </c>
      <c r="F796" s="106" t="s">
        <v>1149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64">
        <v>40071.5</v>
      </c>
      <c r="T796" s="17">
        <f t="shared" si="28"/>
        <v>40071.5</v>
      </c>
      <c r="U796" s="17">
        <f t="shared" si="29"/>
        <v>44880.08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5162</v>
      </c>
      <c r="B797" s="19" t="s">
        <v>26</v>
      </c>
      <c r="C797" s="31" t="s">
        <v>2731</v>
      </c>
      <c r="D797" s="31" t="s">
        <v>3311</v>
      </c>
      <c r="E797" s="31" t="s">
        <v>1147</v>
      </c>
      <c r="F797" s="106" t="s">
        <v>3206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1</v>
      </c>
      <c r="S797" s="64">
        <v>97316.5</v>
      </c>
      <c r="T797" s="17">
        <f t="shared" si="28"/>
        <v>97316.5</v>
      </c>
      <c r="U797" s="17">
        <f t="shared" si="29"/>
        <v>108994.48000000001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5163</v>
      </c>
      <c r="B798" s="19" t="s">
        <v>26</v>
      </c>
      <c r="C798" s="31" t="s">
        <v>3313</v>
      </c>
      <c r="D798" s="31" t="s">
        <v>1547</v>
      </c>
      <c r="E798" s="31" t="s">
        <v>3312</v>
      </c>
      <c r="F798" s="106" t="s">
        <v>1151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64">
        <v>40741.32</v>
      </c>
      <c r="T798" s="17">
        <f t="shared" si="28"/>
        <v>40741.32</v>
      </c>
      <c r="U798" s="17">
        <f t="shared" si="29"/>
        <v>45630.278400000003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5164</v>
      </c>
      <c r="B799" s="19" t="s">
        <v>26</v>
      </c>
      <c r="C799" s="31" t="s">
        <v>2733</v>
      </c>
      <c r="D799" s="31" t="s">
        <v>2122</v>
      </c>
      <c r="E799" s="31" t="s">
        <v>3314</v>
      </c>
      <c r="F799" s="106" t="s">
        <v>3207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2</v>
      </c>
      <c r="S799" s="64">
        <v>2524.13</v>
      </c>
      <c r="T799" s="17">
        <f t="shared" si="28"/>
        <v>5048.26</v>
      </c>
      <c r="U799" s="17">
        <f t="shared" si="29"/>
        <v>5654.0512000000008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5165</v>
      </c>
      <c r="B800" s="19" t="s">
        <v>26</v>
      </c>
      <c r="C800" s="31" t="s">
        <v>2734</v>
      </c>
      <c r="D800" s="31" t="s">
        <v>3315</v>
      </c>
      <c r="E800" s="31" t="s">
        <v>1152</v>
      </c>
      <c r="F800" s="106" t="s">
        <v>1153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1</v>
      </c>
      <c r="S800" s="64">
        <v>3210</v>
      </c>
      <c r="T800" s="17">
        <f t="shared" si="28"/>
        <v>3210</v>
      </c>
      <c r="U800" s="17">
        <f t="shared" si="29"/>
        <v>3595.2000000000003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5166</v>
      </c>
      <c r="B801" s="19" t="s">
        <v>26</v>
      </c>
      <c r="C801" s="31" t="s">
        <v>3317</v>
      </c>
      <c r="D801" s="31" t="s">
        <v>704</v>
      </c>
      <c r="E801" s="31" t="s">
        <v>3316</v>
      </c>
      <c r="F801" s="106" t="s">
        <v>3208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2</v>
      </c>
      <c r="S801" s="64">
        <v>3317</v>
      </c>
      <c r="T801" s="17">
        <f t="shared" si="28"/>
        <v>6634</v>
      </c>
      <c r="U801" s="17">
        <f t="shared" si="29"/>
        <v>7430.0800000000008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5167</v>
      </c>
      <c r="B802" s="19" t="s">
        <v>26</v>
      </c>
      <c r="C802" s="31" t="s">
        <v>2735</v>
      </c>
      <c r="D802" s="31" t="s">
        <v>3318</v>
      </c>
      <c r="E802" s="31" t="s">
        <v>1154</v>
      </c>
      <c r="F802" s="106" t="s">
        <v>3209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2</v>
      </c>
      <c r="S802" s="64">
        <v>36341.480000000003</v>
      </c>
      <c r="T802" s="17">
        <f t="shared" si="28"/>
        <v>72682.960000000006</v>
      </c>
      <c r="U802" s="17">
        <f t="shared" si="29"/>
        <v>81404.915200000018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5168</v>
      </c>
      <c r="B803" s="19" t="s">
        <v>26</v>
      </c>
      <c r="C803" s="31" t="s">
        <v>2736</v>
      </c>
      <c r="D803" s="31" t="s">
        <v>3319</v>
      </c>
      <c r="E803" s="31" t="s">
        <v>1155</v>
      </c>
      <c r="F803" s="106" t="s">
        <v>3210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2589</v>
      </c>
      <c r="Q803" s="74" t="s">
        <v>1502</v>
      </c>
      <c r="R803" s="107">
        <v>2</v>
      </c>
      <c r="S803" s="64">
        <v>16766.900000000001</v>
      </c>
      <c r="T803" s="17">
        <f t="shared" si="28"/>
        <v>33533.800000000003</v>
      </c>
      <c r="U803" s="17">
        <f t="shared" si="29"/>
        <v>37557.856000000007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5169</v>
      </c>
      <c r="B804" s="19" t="s">
        <v>26</v>
      </c>
      <c r="C804" s="31" t="s">
        <v>2737</v>
      </c>
      <c r="D804" s="31" t="s">
        <v>1597</v>
      </c>
      <c r="E804" s="31" t="s">
        <v>1156</v>
      </c>
      <c r="F804" s="106" t="s">
        <v>3211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2</v>
      </c>
      <c r="S804" s="64">
        <v>20223</v>
      </c>
      <c r="T804" s="17">
        <f t="shared" si="28"/>
        <v>40446</v>
      </c>
      <c r="U804" s="17">
        <f t="shared" si="29"/>
        <v>45299.520000000004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5170</v>
      </c>
      <c r="B805" s="19" t="s">
        <v>26</v>
      </c>
      <c r="C805" s="31" t="s">
        <v>2738</v>
      </c>
      <c r="D805" s="31" t="s">
        <v>633</v>
      </c>
      <c r="E805" s="31" t="s">
        <v>1157</v>
      </c>
      <c r="F805" s="106" t="s">
        <v>1158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107">
        <v>1</v>
      </c>
      <c r="S805" s="64">
        <v>7490</v>
      </c>
      <c r="T805" s="17">
        <f t="shared" si="28"/>
        <v>7490</v>
      </c>
      <c r="U805" s="17">
        <f t="shared" si="29"/>
        <v>8388.8000000000011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5171</v>
      </c>
      <c r="B806" s="19" t="s">
        <v>26</v>
      </c>
      <c r="C806" s="31" t="s">
        <v>2739</v>
      </c>
      <c r="D806" s="31" t="s">
        <v>3320</v>
      </c>
      <c r="E806" s="31" t="s">
        <v>1159</v>
      </c>
      <c r="F806" s="106" t="s">
        <v>1160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107">
        <v>1</v>
      </c>
      <c r="S806" s="64">
        <v>3306.3</v>
      </c>
      <c r="T806" s="17">
        <f t="shared" si="28"/>
        <v>3306.3</v>
      </c>
      <c r="U806" s="17">
        <f t="shared" si="29"/>
        <v>3703.0560000000005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5172</v>
      </c>
      <c r="B807" s="19" t="s">
        <v>26</v>
      </c>
      <c r="C807" s="31" t="s">
        <v>2740</v>
      </c>
      <c r="D807" s="31" t="s">
        <v>633</v>
      </c>
      <c r="E807" s="31" t="s">
        <v>1161</v>
      </c>
      <c r="F807" s="106" t="s">
        <v>3212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107">
        <v>1</v>
      </c>
      <c r="S807" s="64">
        <v>5992</v>
      </c>
      <c r="T807" s="17">
        <f t="shared" si="28"/>
        <v>5992</v>
      </c>
      <c r="U807" s="17">
        <f t="shared" si="29"/>
        <v>6711.0400000000009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63.75" x14ac:dyDescent="0.25">
      <c r="A808" s="53" t="s">
        <v>5173</v>
      </c>
      <c r="B808" s="19" t="s">
        <v>26</v>
      </c>
      <c r="C808" s="31" t="s">
        <v>2741</v>
      </c>
      <c r="D808" s="31" t="s">
        <v>3321</v>
      </c>
      <c r="E808" s="31" t="s">
        <v>1162</v>
      </c>
      <c r="F808" s="106" t="s">
        <v>1163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107">
        <v>2</v>
      </c>
      <c r="S808" s="64">
        <v>74044</v>
      </c>
      <c r="T808" s="17">
        <f t="shared" ref="T808:T871" si="30">R808*S808</f>
        <v>148088</v>
      </c>
      <c r="U808" s="17">
        <f t="shared" ref="U808:U871" si="31">T808*1.12</f>
        <v>165858.56000000003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5174</v>
      </c>
      <c r="B809" s="19" t="s">
        <v>26</v>
      </c>
      <c r="C809" s="31" t="s">
        <v>2742</v>
      </c>
      <c r="D809" s="31" t="s">
        <v>3322</v>
      </c>
      <c r="E809" s="31" t="s">
        <v>1164</v>
      </c>
      <c r="F809" s="106" t="s">
        <v>1165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107">
        <v>50</v>
      </c>
      <c r="S809" s="64">
        <v>1044.1488000000002</v>
      </c>
      <c r="T809" s="17">
        <f t="shared" si="30"/>
        <v>52207.44000000001</v>
      </c>
      <c r="U809" s="17">
        <f t="shared" si="31"/>
        <v>58472.332800000018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5175</v>
      </c>
      <c r="B810" s="19" t="s">
        <v>26</v>
      </c>
      <c r="C810" s="31" t="s">
        <v>2743</v>
      </c>
      <c r="D810" s="31" t="s">
        <v>3323</v>
      </c>
      <c r="E810" s="31" t="s">
        <v>1166</v>
      </c>
      <c r="F810" s="62" t="s">
        <v>3213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63">
        <v>40</v>
      </c>
      <c r="S810" s="64">
        <v>4601</v>
      </c>
      <c r="T810" s="17">
        <f t="shared" si="30"/>
        <v>184040</v>
      </c>
      <c r="U810" s="17">
        <f t="shared" si="31"/>
        <v>206124.80000000002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5176</v>
      </c>
      <c r="B811" s="19" t="s">
        <v>26</v>
      </c>
      <c r="C811" s="31" t="s">
        <v>2744</v>
      </c>
      <c r="D811" s="31" t="s">
        <v>3323</v>
      </c>
      <c r="E811" s="31" t="s">
        <v>1167</v>
      </c>
      <c r="F811" s="62" t="s">
        <v>3214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63">
        <v>40</v>
      </c>
      <c r="S811" s="33">
        <v>856</v>
      </c>
      <c r="T811" s="17">
        <f t="shared" si="30"/>
        <v>34240</v>
      </c>
      <c r="U811" s="17">
        <f t="shared" si="31"/>
        <v>38348.800000000003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5177</v>
      </c>
      <c r="B812" s="19" t="s">
        <v>26</v>
      </c>
      <c r="C812" s="31" t="s">
        <v>2745</v>
      </c>
      <c r="D812" s="31" t="s">
        <v>709</v>
      </c>
      <c r="E812" s="31" t="s">
        <v>1168</v>
      </c>
      <c r="F812" s="62" t="s">
        <v>1169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63">
        <v>1</v>
      </c>
      <c r="S812" s="33">
        <v>20943.11</v>
      </c>
      <c r="T812" s="17">
        <f t="shared" si="30"/>
        <v>20943.11</v>
      </c>
      <c r="U812" s="17">
        <f t="shared" si="31"/>
        <v>23456.283200000002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63.75" x14ac:dyDescent="0.25">
      <c r="A813" s="53" t="s">
        <v>5178</v>
      </c>
      <c r="B813" s="19" t="s">
        <v>26</v>
      </c>
      <c r="C813" s="31" t="s">
        <v>2746</v>
      </c>
      <c r="D813" s="31" t="s">
        <v>3324</v>
      </c>
      <c r="E813" s="31" t="s">
        <v>1170</v>
      </c>
      <c r="F813" s="62" t="s">
        <v>1171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63">
        <v>1</v>
      </c>
      <c r="S813" s="33">
        <v>9544.4000000000015</v>
      </c>
      <c r="T813" s="17">
        <f t="shared" si="30"/>
        <v>9544.4000000000015</v>
      </c>
      <c r="U813" s="17">
        <f t="shared" si="31"/>
        <v>10689.728000000003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5179</v>
      </c>
      <c r="B814" s="19" t="s">
        <v>26</v>
      </c>
      <c r="C814" s="31" t="s">
        <v>3325</v>
      </c>
      <c r="D814" s="31" t="s">
        <v>586</v>
      </c>
      <c r="E814" s="31" t="s">
        <v>1611</v>
      </c>
      <c r="F814" s="62" t="s">
        <v>1172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2</v>
      </c>
      <c r="S814" s="33">
        <v>19046</v>
      </c>
      <c r="T814" s="17">
        <f t="shared" si="30"/>
        <v>38092</v>
      </c>
      <c r="U814" s="17">
        <f t="shared" si="31"/>
        <v>42663.040000000001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5180</v>
      </c>
      <c r="B815" s="19" t="s">
        <v>26</v>
      </c>
      <c r="C815" s="31" t="s">
        <v>2647</v>
      </c>
      <c r="D815" s="31" t="s">
        <v>894</v>
      </c>
      <c r="E815" s="31" t="s">
        <v>895</v>
      </c>
      <c r="F815" s="62" t="s">
        <v>1173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1</v>
      </c>
      <c r="S815" s="33">
        <v>37022</v>
      </c>
      <c r="T815" s="17">
        <f t="shared" si="30"/>
        <v>37022</v>
      </c>
      <c r="U815" s="17">
        <f t="shared" si="31"/>
        <v>41464.640000000007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63.75" x14ac:dyDescent="0.25">
      <c r="A816" s="53" t="s">
        <v>5181</v>
      </c>
      <c r="B816" s="19" t="s">
        <v>26</v>
      </c>
      <c r="C816" s="31" t="s">
        <v>2524</v>
      </c>
      <c r="D816" s="31" t="s">
        <v>582</v>
      </c>
      <c r="E816" s="31" t="s">
        <v>583</v>
      </c>
      <c r="F816" s="62" t="s">
        <v>3216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1</v>
      </c>
      <c r="S816" s="64">
        <v>87740</v>
      </c>
      <c r="T816" s="17">
        <f t="shared" si="30"/>
        <v>87740</v>
      </c>
      <c r="U816" s="17">
        <f t="shared" si="31"/>
        <v>98268.800000000003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5182</v>
      </c>
      <c r="B817" s="19" t="s">
        <v>26</v>
      </c>
      <c r="C817" s="31" t="s">
        <v>2587</v>
      </c>
      <c r="D817" s="31" t="s">
        <v>613</v>
      </c>
      <c r="E817" s="31" t="s">
        <v>713</v>
      </c>
      <c r="F817" s="62" t="s">
        <v>1174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2</v>
      </c>
      <c r="S817" s="33">
        <v>9527.2800000000007</v>
      </c>
      <c r="T817" s="17">
        <f t="shared" si="30"/>
        <v>19054.560000000001</v>
      </c>
      <c r="U817" s="17">
        <f t="shared" si="31"/>
        <v>21341.107200000002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89.25" x14ac:dyDescent="0.25">
      <c r="A818" s="53" t="s">
        <v>5183</v>
      </c>
      <c r="B818" s="19" t="s">
        <v>26</v>
      </c>
      <c r="C818" s="31" t="s">
        <v>2747</v>
      </c>
      <c r="D818" s="31" t="s">
        <v>3326</v>
      </c>
      <c r="E818" s="31" t="s">
        <v>1175</v>
      </c>
      <c r="F818" s="62" t="s">
        <v>3215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4</v>
      </c>
      <c r="S818" s="64">
        <v>22470</v>
      </c>
      <c r="T818" s="17">
        <f t="shared" si="30"/>
        <v>89880</v>
      </c>
      <c r="U818" s="17">
        <f t="shared" si="31"/>
        <v>100665.60000000001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5184</v>
      </c>
      <c r="B819" s="19" t="s">
        <v>26</v>
      </c>
      <c r="C819" s="31" t="s">
        <v>2748</v>
      </c>
      <c r="D819" s="31" t="s">
        <v>3327</v>
      </c>
      <c r="E819" s="31" t="s">
        <v>1176</v>
      </c>
      <c r="F819" s="62" t="s">
        <v>3217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4</v>
      </c>
      <c r="S819" s="64">
        <v>26750</v>
      </c>
      <c r="T819" s="17">
        <f t="shared" si="30"/>
        <v>107000</v>
      </c>
      <c r="U819" s="17">
        <f t="shared" si="31"/>
        <v>119840.00000000001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5185</v>
      </c>
      <c r="B820" s="19" t="s">
        <v>26</v>
      </c>
      <c r="C820" s="31" t="s">
        <v>2749</v>
      </c>
      <c r="D820" s="31" t="s">
        <v>1862</v>
      </c>
      <c r="E820" s="31" t="s">
        <v>1177</v>
      </c>
      <c r="F820" s="62" t="s">
        <v>3218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2</v>
      </c>
      <c r="S820" s="64">
        <v>25680</v>
      </c>
      <c r="T820" s="17">
        <f t="shared" si="30"/>
        <v>51360</v>
      </c>
      <c r="U820" s="17">
        <f t="shared" si="31"/>
        <v>57523.200000000004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5186</v>
      </c>
      <c r="B821" s="19" t="s">
        <v>26</v>
      </c>
      <c r="C821" s="31" t="s">
        <v>2749</v>
      </c>
      <c r="D821" s="31" t="s">
        <v>1862</v>
      </c>
      <c r="E821" s="31" t="s">
        <v>1177</v>
      </c>
      <c r="F821" s="62" t="s">
        <v>3219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63">
        <v>2</v>
      </c>
      <c r="S821" s="64">
        <v>21400</v>
      </c>
      <c r="T821" s="17">
        <f t="shared" si="30"/>
        <v>42800</v>
      </c>
      <c r="U821" s="17">
        <f t="shared" si="31"/>
        <v>47936.000000000007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5187</v>
      </c>
      <c r="B822" s="19" t="s">
        <v>26</v>
      </c>
      <c r="C822" s="31" t="s">
        <v>2750</v>
      </c>
      <c r="D822" s="31" t="s">
        <v>3328</v>
      </c>
      <c r="E822" s="31" t="s">
        <v>1178</v>
      </c>
      <c r="F822" s="62" t="s">
        <v>1179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4</v>
      </c>
      <c r="S822" s="33">
        <v>3852</v>
      </c>
      <c r="T822" s="17">
        <f t="shared" si="30"/>
        <v>15408</v>
      </c>
      <c r="U822" s="17">
        <f t="shared" si="31"/>
        <v>17256.960000000003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5188</v>
      </c>
      <c r="B823" s="19" t="s">
        <v>26</v>
      </c>
      <c r="C823" s="31" t="s">
        <v>2751</v>
      </c>
      <c r="D823" s="31" t="s">
        <v>716</v>
      </c>
      <c r="E823" s="31" t="s">
        <v>1180</v>
      </c>
      <c r="F823" s="62" t="s">
        <v>3220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2</v>
      </c>
      <c r="S823" s="64">
        <v>4173</v>
      </c>
      <c r="T823" s="17">
        <f t="shared" si="30"/>
        <v>8346</v>
      </c>
      <c r="U823" s="17">
        <f t="shared" si="31"/>
        <v>9347.52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5189</v>
      </c>
      <c r="B824" s="19" t="s">
        <v>26</v>
      </c>
      <c r="C824" s="31" t="s">
        <v>2752</v>
      </c>
      <c r="D824" s="31" t="s">
        <v>3329</v>
      </c>
      <c r="E824" s="31" t="s">
        <v>1181</v>
      </c>
      <c r="F824" s="62" t="s">
        <v>3330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63">
        <v>2</v>
      </c>
      <c r="S824" s="64">
        <v>16857.850000000002</v>
      </c>
      <c r="T824" s="17">
        <f t="shared" si="30"/>
        <v>33715.700000000004</v>
      </c>
      <c r="U824" s="17">
        <f t="shared" si="31"/>
        <v>37761.58400000001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5190</v>
      </c>
      <c r="B825" s="19" t="s">
        <v>26</v>
      </c>
      <c r="C825" s="31" t="s">
        <v>2753</v>
      </c>
      <c r="D825" s="31" t="s">
        <v>3331</v>
      </c>
      <c r="E825" s="31" t="s">
        <v>1182</v>
      </c>
      <c r="F825" s="62" t="s">
        <v>1183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63">
        <v>4</v>
      </c>
      <c r="S825" s="64">
        <v>50229.01</v>
      </c>
      <c r="T825" s="17">
        <f t="shared" si="30"/>
        <v>200916.04</v>
      </c>
      <c r="U825" s="17">
        <f t="shared" si="31"/>
        <v>225025.96480000002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5191</v>
      </c>
      <c r="B826" s="19" t="s">
        <v>26</v>
      </c>
      <c r="C826" s="31" t="s">
        <v>2754</v>
      </c>
      <c r="D826" s="31" t="s">
        <v>3332</v>
      </c>
      <c r="E826" s="31" t="s">
        <v>1184</v>
      </c>
      <c r="F826" s="62" t="s">
        <v>1185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2</v>
      </c>
      <c r="S826" s="64">
        <v>5350</v>
      </c>
      <c r="T826" s="17">
        <f t="shared" si="30"/>
        <v>10700</v>
      </c>
      <c r="U826" s="17">
        <f t="shared" si="31"/>
        <v>11984.000000000002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5192</v>
      </c>
      <c r="B827" s="19" t="s">
        <v>26</v>
      </c>
      <c r="C827" s="31" t="s">
        <v>2755</v>
      </c>
      <c r="D827" s="31" t="s">
        <v>3333</v>
      </c>
      <c r="E827" s="31" t="s">
        <v>1186</v>
      </c>
      <c r="F827" s="62" t="s">
        <v>1187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63">
        <v>12</v>
      </c>
      <c r="S827" s="64">
        <v>5136</v>
      </c>
      <c r="T827" s="17">
        <f t="shared" si="30"/>
        <v>61632</v>
      </c>
      <c r="U827" s="17">
        <f t="shared" si="31"/>
        <v>69027.840000000011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5193</v>
      </c>
      <c r="B828" s="19" t="s">
        <v>26</v>
      </c>
      <c r="C828" s="31" t="s">
        <v>2756</v>
      </c>
      <c r="D828" s="31" t="s">
        <v>3334</v>
      </c>
      <c r="E828" s="31" t="s">
        <v>1188</v>
      </c>
      <c r="F828" s="62" t="s">
        <v>3221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2</v>
      </c>
      <c r="S828" s="64">
        <v>11770</v>
      </c>
      <c r="T828" s="17">
        <f t="shared" si="30"/>
        <v>23540</v>
      </c>
      <c r="U828" s="17">
        <f t="shared" si="31"/>
        <v>26364.800000000003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5194</v>
      </c>
      <c r="B829" s="19" t="s">
        <v>26</v>
      </c>
      <c r="C829" s="31" t="s">
        <v>3336</v>
      </c>
      <c r="D829" s="31" t="s">
        <v>3335</v>
      </c>
      <c r="E829" s="31" t="s">
        <v>3335</v>
      </c>
      <c r="F829" s="62" t="s">
        <v>3222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3338</v>
      </c>
      <c r="Q829" s="74" t="s">
        <v>3337</v>
      </c>
      <c r="R829" s="63">
        <v>24</v>
      </c>
      <c r="S829" s="64">
        <v>1016.5000000000001</v>
      </c>
      <c r="T829" s="17">
        <f t="shared" si="30"/>
        <v>24396.000000000004</v>
      </c>
      <c r="U829" s="17">
        <f t="shared" si="31"/>
        <v>27323.520000000008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5195</v>
      </c>
      <c r="B830" s="19" t="s">
        <v>26</v>
      </c>
      <c r="C830" s="31" t="s">
        <v>2757</v>
      </c>
      <c r="D830" s="31" t="s">
        <v>3339</v>
      </c>
      <c r="E830" s="31" t="s">
        <v>1189</v>
      </c>
      <c r="F830" s="62" t="s">
        <v>1190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2</v>
      </c>
      <c r="S830" s="64">
        <v>1177</v>
      </c>
      <c r="T830" s="17">
        <f t="shared" si="30"/>
        <v>2354</v>
      </c>
      <c r="U830" s="17">
        <f t="shared" si="31"/>
        <v>2636.4800000000005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5196</v>
      </c>
      <c r="B831" s="19" t="s">
        <v>26</v>
      </c>
      <c r="C831" s="31" t="s">
        <v>2758</v>
      </c>
      <c r="D831" s="31" t="s">
        <v>3340</v>
      </c>
      <c r="E831" s="31" t="s">
        <v>1191</v>
      </c>
      <c r="F831" s="62" t="s">
        <v>3223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2</v>
      </c>
      <c r="S831" s="64">
        <v>38120.89</v>
      </c>
      <c r="T831" s="17">
        <f t="shared" si="30"/>
        <v>76241.78</v>
      </c>
      <c r="U831" s="17">
        <f t="shared" si="31"/>
        <v>85390.793600000005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5197</v>
      </c>
      <c r="B832" s="19" t="s">
        <v>26</v>
      </c>
      <c r="C832" s="31" t="s">
        <v>2759</v>
      </c>
      <c r="D832" s="31" t="s">
        <v>602</v>
      </c>
      <c r="E832" s="31" t="s">
        <v>1192</v>
      </c>
      <c r="F832" s="62" t="s">
        <v>3224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300</v>
      </c>
      <c r="S832" s="64">
        <v>278.2</v>
      </c>
      <c r="T832" s="17">
        <f t="shared" si="30"/>
        <v>83460</v>
      </c>
      <c r="U832" s="17">
        <f t="shared" si="31"/>
        <v>93475.200000000012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5198</v>
      </c>
      <c r="B833" s="19" t="s">
        <v>26</v>
      </c>
      <c r="C833" s="31" t="s">
        <v>2760</v>
      </c>
      <c r="D833" s="31" t="s">
        <v>3341</v>
      </c>
      <c r="E833" s="31" t="s">
        <v>1193</v>
      </c>
      <c r="F833" s="62" t="s">
        <v>3225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2</v>
      </c>
      <c r="S833" s="64">
        <v>5671</v>
      </c>
      <c r="T833" s="17">
        <f t="shared" si="30"/>
        <v>11342</v>
      </c>
      <c r="U833" s="17">
        <f t="shared" si="31"/>
        <v>12703.04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5199</v>
      </c>
      <c r="B834" s="19" t="s">
        <v>26</v>
      </c>
      <c r="C834" s="31" t="s">
        <v>2761</v>
      </c>
      <c r="D834" s="31" t="s">
        <v>3342</v>
      </c>
      <c r="E834" s="31" t="s">
        <v>1194</v>
      </c>
      <c r="F834" s="62" t="s">
        <v>3226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1</v>
      </c>
      <c r="S834" s="33">
        <v>5029</v>
      </c>
      <c r="T834" s="17">
        <f t="shared" si="30"/>
        <v>5029</v>
      </c>
      <c r="U834" s="17">
        <f t="shared" si="31"/>
        <v>5632.4800000000005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5200</v>
      </c>
      <c r="B835" s="19" t="s">
        <v>26</v>
      </c>
      <c r="C835" s="31" t="s">
        <v>2762</v>
      </c>
      <c r="D835" s="31" t="s">
        <v>3343</v>
      </c>
      <c r="E835" s="31" t="s">
        <v>1195</v>
      </c>
      <c r="F835" s="62" t="s">
        <v>1196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4</v>
      </c>
      <c r="S835" s="64">
        <v>16050.000000000002</v>
      </c>
      <c r="T835" s="17">
        <f t="shared" si="30"/>
        <v>64200.000000000007</v>
      </c>
      <c r="U835" s="17">
        <f t="shared" si="31"/>
        <v>71904.000000000015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5201</v>
      </c>
      <c r="B836" s="19" t="s">
        <v>26</v>
      </c>
      <c r="C836" s="31" t="s">
        <v>2763</v>
      </c>
      <c r="D836" s="31" t="s">
        <v>3344</v>
      </c>
      <c r="E836" s="31" t="s">
        <v>1197</v>
      </c>
      <c r="F836" s="62" t="s">
        <v>1198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2</v>
      </c>
      <c r="S836" s="64">
        <v>37450</v>
      </c>
      <c r="T836" s="17">
        <f t="shared" si="30"/>
        <v>74900</v>
      </c>
      <c r="U836" s="17">
        <f t="shared" si="31"/>
        <v>83888.000000000015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5202</v>
      </c>
      <c r="B837" s="19" t="s">
        <v>26</v>
      </c>
      <c r="C837" s="31" t="s">
        <v>2764</v>
      </c>
      <c r="D837" s="31" t="s">
        <v>3345</v>
      </c>
      <c r="E837" s="31" t="s">
        <v>1199</v>
      </c>
      <c r="F837" s="62" t="s">
        <v>1200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1</v>
      </c>
      <c r="S837" s="64">
        <v>90950</v>
      </c>
      <c r="T837" s="17">
        <f t="shared" si="30"/>
        <v>90950</v>
      </c>
      <c r="U837" s="17">
        <f t="shared" si="31"/>
        <v>101864.00000000001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63.75" x14ac:dyDescent="0.25">
      <c r="A838" s="53" t="s">
        <v>5203</v>
      </c>
      <c r="B838" s="19" t="s">
        <v>26</v>
      </c>
      <c r="C838" s="31" t="s">
        <v>2765</v>
      </c>
      <c r="D838" s="31" t="s">
        <v>2093</v>
      </c>
      <c r="E838" s="31" t="s">
        <v>1201</v>
      </c>
      <c r="F838" s="62" t="s">
        <v>3227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4</v>
      </c>
      <c r="S838" s="64">
        <v>5564</v>
      </c>
      <c r="T838" s="17">
        <f t="shared" si="30"/>
        <v>22256</v>
      </c>
      <c r="U838" s="17">
        <f t="shared" si="31"/>
        <v>24926.720000000001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5204</v>
      </c>
      <c r="B839" s="19" t="s">
        <v>26</v>
      </c>
      <c r="C839" s="31" t="s">
        <v>2766</v>
      </c>
      <c r="D839" s="31" t="s">
        <v>628</v>
      </c>
      <c r="E839" s="31" t="s">
        <v>1202</v>
      </c>
      <c r="F839" s="62" t="s">
        <v>1203</v>
      </c>
      <c r="G839" s="16" t="s">
        <v>1533</v>
      </c>
      <c r="H839" s="15">
        <v>0</v>
      </c>
      <c r="I839" s="16">
        <v>471010000</v>
      </c>
      <c r="J839" s="16" t="s">
        <v>46</v>
      </c>
      <c r="K839" s="16" t="s">
        <v>2341</v>
      </c>
      <c r="L839" s="15" t="s">
        <v>1531</v>
      </c>
      <c r="M839" s="15" t="s">
        <v>28</v>
      </c>
      <c r="N839" s="16" t="s">
        <v>1493</v>
      </c>
      <c r="O839" s="15" t="s">
        <v>29</v>
      </c>
      <c r="P839" s="52" t="s">
        <v>2282</v>
      </c>
      <c r="Q839" s="74" t="s">
        <v>1495</v>
      </c>
      <c r="R839" s="63">
        <v>2</v>
      </c>
      <c r="S839" s="64">
        <v>11770</v>
      </c>
      <c r="T839" s="17">
        <f t="shared" si="30"/>
        <v>23540</v>
      </c>
      <c r="U839" s="17">
        <f t="shared" si="31"/>
        <v>26364.800000000003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5205</v>
      </c>
      <c r="B840" s="19" t="s">
        <v>26</v>
      </c>
      <c r="C840" s="31" t="s">
        <v>2766</v>
      </c>
      <c r="D840" s="31" t="s">
        <v>628</v>
      </c>
      <c r="E840" s="31" t="s">
        <v>1202</v>
      </c>
      <c r="F840" s="62" t="s">
        <v>1204</v>
      </c>
      <c r="G840" s="16" t="s">
        <v>1533</v>
      </c>
      <c r="H840" s="15">
        <v>0</v>
      </c>
      <c r="I840" s="16">
        <v>471010000</v>
      </c>
      <c r="J840" s="16" t="s">
        <v>46</v>
      </c>
      <c r="K840" s="16" t="s">
        <v>2341</v>
      </c>
      <c r="L840" s="15" t="s">
        <v>1531</v>
      </c>
      <c r="M840" s="15" t="s">
        <v>28</v>
      </c>
      <c r="N840" s="16" t="s">
        <v>1493</v>
      </c>
      <c r="O840" s="15" t="s">
        <v>29</v>
      </c>
      <c r="P840" s="52" t="s">
        <v>2282</v>
      </c>
      <c r="Q840" s="74" t="s">
        <v>1495</v>
      </c>
      <c r="R840" s="63">
        <v>2</v>
      </c>
      <c r="S840" s="64">
        <v>18190</v>
      </c>
      <c r="T840" s="17">
        <f t="shared" si="30"/>
        <v>36380</v>
      </c>
      <c r="U840" s="17">
        <f t="shared" si="31"/>
        <v>40745.600000000006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5206</v>
      </c>
      <c r="B841" s="19" t="s">
        <v>26</v>
      </c>
      <c r="C841" s="31" t="s">
        <v>2766</v>
      </c>
      <c r="D841" s="31" t="s">
        <v>628</v>
      </c>
      <c r="E841" s="31" t="s">
        <v>1202</v>
      </c>
      <c r="F841" s="62" t="s">
        <v>1204</v>
      </c>
      <c r="G841" s="16" t="s">
        <v>1533</v>
      </c>
      <c r="H841" s="15">
        <v>0</v>
      </c>
      <c r="I841" s="16">
        <v>471010000</v>
      </c>
      <c r="J841" s="16" t="s">
        <v>46</v>
      </c>
      <c r="K841" s="16" t="s">
        <v>2341</v>
      </c>
      <c r="L841" s="15" t="s">
        <v>1531</v>
      </c>
      <c r="M841" s="15" t="s">
        <v>28</v>
      </c>
      <c r="N841" s="16" t="s">
        <v>1493</v>
      </c>
      <c r="O841" s="15" t="s">
        <v>29</v>
      </c>
      <c r="P841" s="52" t="s">
        <v>2282</v>
      </c>
      <c r="Q841" s="74" t="s">
        <v>1495</v>
      </c>
      <c r="R841" s="63">
        <v>2</v>
      </c>
      <c r="S841" s="64">
        <v>19260</v>
      </c>
      <c r="T841" s="17">
        <f t="shared" si="30"/>
        <v>38520</v>
      </c>
      <c r="U841" s="17">
        <f t="shared" si="31"/>
        <v>43142.400000000001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5207</v>
      </c>
      <c r="B842" s="19" t="s">
        <v>26</v>
      </c>
      <c r="C842" s="31" t="s">
        <v>2766</v>
      </c>
      <c r="D842" s="31" t="s">
        <v>628</v>
      </c>
      <c r="E842" s="31" t="s">
        <v>1202</v>
      </c>
      <c r="F842" s="62" t="s">
        <v>1204</v>
      </c>
      <c r="G842" s="16" t="s">
        <v>1533</v>
      </c>
      <c r="H842" s="15">
        <v>0</v>
      </c>
      <c r="I842" s="16">
        <v>471010000</v>
      </c>
      <c r="J842" s="16" t="s">
        <v>46</v>
      </c>
      <c r="K842" s="16" t="s">
        <v>2341</v>
      </c>
      <c r="L842" s="15" t="s">
        <v>1531</v>
      </c>
      <c r="M842" s="15" t="s">
        <v>28</v>
      </c>
      <c r="N842" s="16" t="s">
        <v>1493</v>
      </c>
      <c r="O842" s="15" t="s">
        <v>29</v>
      </c>
      <c r="P842" s="52" t="s">
        <v>2282</v>
      </c>
      <c r="Q842" s="74" t="s">
        <v>1495</v>
      </c>
      <c r="R842" s="63">
        <v>2</v>
      </c>
      <c r="S842" s="64">
        <v>24279.370000000003</v>
      </c>
      <c r="T842" s="17">
        <f t="shared" si="30"/>
        <v>48558.740000000005</v>
      </c>
      <c r="U842" s="17">
        <f t="shared" si="31"/>
        <v>54385.788800000009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5208</v>
      </c>
      <c r="B843" s="19" t="s">
        <v>26</v>
      </c>
      <c r="C843" s="31" t="s">
        <v>2767</v>
      </c>
      <c r="D843" s="31" t="s">
        <v>3350</v>
      </c>
      <c r="E843" s="31" t="s">
        <v>1205</v>
      </c>
      <c r="F843" s="62" t="s">
        <v>1206</v>
      </c>
      <c r="G843" s="16" t="s">
        <v>1504</v>
      </c>
      <c r="H843" s="15">
        <v>0</v>
      </c>
      <c r="I843" s="16">
        <v>471010000</v>
      </c>
      <c r="J843" s="16" t="s">
        <v>46</v>
      </c>
      <c r="K843" s="16" t="s">
        <v>6350</v>
      </c>
      <c r="L843" s="15" t="s">
        <v>1531</v>
      </c>
      <c r="M843" s="15" t="s">
        <v>28</v>
      </c>
      <c r="N843" s="16" t="s">
        <v>1489</v>
      </c>
      <c r="O843" s="15" t="s">
        <v>29</v>
      </c>
      <c r="P843" s="52" t="s">
        <v>2282</v>
      </c>
      <c r="Q843" s="74" t="s">
        <v>1495</v>
      </c>
      <c r="R843" s="63">
        <v>4</v>
      </c>
      <c r="S843" s="33">
        <v>110297.27</v>
      </c>
      <c r="T843" s="17">
        <f t="shared" si="30"/>
        <v>441189.08</v>
      </c>
      <c r="U843" s="17">
        <f t="shared" si="31"/>
        <v>494131.76960000006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5209</v>
      </c>
      <c r="B844" s="19" t="s">
        <v>26</v>
      </c>
      <c r="C844" s="31" t="s">
        <v>2768</v>
      </c>
      <c r="D844" s="31" t="s">
        <v>3351</v>
      </c>
      <c r="E844" s="31" t="s">
        <v>1207</v>
      </c>
      <c r="F844" s="62" t="s">
        <v>1208</v>
      </c>
      <c r="G844" s="16" t="s">
        <v>1504</v>
      </c>
      <c r="H844" s="15">
        <v>0</v>
      </c>
      <c r="I844" s="16">
        <v>471010000</v>
      </c>
      <c r="J844" s="16" t="s">
        <v>46</v>
      </c>
      <c r="K844" s="16" t="s">
        <v>6350</v>
      </c>
      <c r="L844" s="15" t="s">
        <v>1531</v>
      </c>
      <c r="M844" s="15" t="s">
        <v>28</v>
      </c>
      <c r="N844" s="16" t="s">
        <v>1489</v>
      </c>
      <c r="O844" s="15" t="s">
        <v>29</v>
      </c>
      <c r="P844" s="52" t="s">
        <v>2282</v>
      </c>
      <c r="Q844" s="74" t="s">
        <v>1495</v>
      </c>
      <c r="R844" s="63">
        <v>8</v>
      </c>
      <c r="S844" s="33">
        <v>6424.88</v>
      </c>
      <c r="T844" s="17">
        <f t="shared" si="30"/>
        <v>51399.040000000001</v>
      </c>
      <c r="U844" s="17">
        <f t="shared" si="31"/>
        <v>57566.924800000008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5210</v>
      </c>
      <c r="B845" s="19" t="s">
        <v>26</v>
      </c>
      <c r="C845" s="31" t="s">
        <v>2769</v>
      </c>
      <c r="D845" s="31" t="s">
        <v>3352</v>
      </c>
      <c r="E845" s="31" t="s">
        <v>1209</v>
      </c>
      <c r="F845" s="62" t="s">
        <v>1210</v>
      </c>
      <c r="G845" s="16" t="s">
        <v>1504</v>
      </c>
      <c r="H845" s="15">
        <v>0</v>
      </c>
      <c r="I845" s="16">
        <v>471010000</v>
      </c>
      <c r="J845" s="16" t="s">
        <v>46</v>
      </c>
      <c r="K845" s="16" t="s">
        <v>6350</v>
      </c>
      <c r="L845" s="15" t="s">
        <v>1531</v>
      </c>
      <c r="M845" s="15" t="s">
        <v>28</v>
      </c>
      <c r="N845" s="16" t="s">
        <v>1489</v>
      </c>
      <c r="O845" s="15" t="s">
        <v>29</v>
      </c>
      <c r="P845" s="52" t="s">
        <v>2282</v>
      </c>
      <c r="Q845" s="74" t="s">
        <v>1495</v>
      </c>
      <c r="R845" s="63">
        <v>8</v>
      </c>
      <c r="S845" s="64">
        <v>5636.32</v>
      </c>
      <c r="T845" s="17">
        <f t="shared" si="30"/>
        <v>45090.559999999998</v>
      </c>
      <c r="U845" s="17">
        <f t="shared" si="31"/>
        <v>50501.427200000006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5211</v>
      </c>
      <c r="B846" s="19" t="s">
        <v>26</v>
      </c>
      <c r="C846" s="31" t="s">
        <v>2767</v>
      </c>
      <c r="D846" s="31" t="s">
        <v>3350</v>
      </c>
      <c r="E846" s="31" t="s">
        <v>1205</v>
      </c>
      <c r="F846" s="62" t="s">
        <v>1211</v>
      </c>
      <c r="G846" s="16" t="s">
        <v>1504</v>
      </c>
      <c r="H846" s="15">
        <v>0</v>
      </c>
      <c r="I846" s="16">
        <v>471010000</v>
      </c>
      <c r="J846" s="16" t="s">
        <v>46</v>
      </c>
      <c r="K846" s="16" t="s">
        <v>6350</v>
      </c>
      <c r="L846" s="15" t="s">
        <v>1531</v>
      </c>
      <c r="M846" s="15" t="s">
        <v>28</v>
      </c>
      <c r="N846" s="16" t="s">
        <v>1489</v>
      </c>
      <c r="O846" s="15" t="s">
        <v>29</v>
      </c>
      <c r="P846" s="52" t="s">
        <v>2282</v>
      </c>
      <c r="Q846" s="74" t="s">
        <v>1495</v>
      </c>
      <c r="R846" s="63">
        <v>4</v>
      </c>
      <c r="S846" s="64">
        <v>131641.20000000001</v>
      </c>
      <c r="T846" s="17">
        <f t="shared" si="30"/>
        <v>526564.80000000005</v>
      </c>
      <c r="U846" s="17">
        <f t="shared" si="31"/>
        <v>589752.57600000012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5212</v>
      </c>
      <c r="B847" s="19" t="s">
        <v>26</v>
      </c>
      <c r="C847" s="31" t="s">
        <v>2770</v>
      </c>
      <c r="D847" s="31" t="s">
        <v>215</v>
      </c>
      <c r="E847" s="31" t="s">
        <v>3353</v>
      </c>
      <c r="F847" s="62" t="s">
        <v>1212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4</v>
      </c>
      <c r="S847" s="33">
        <v>13834.13</v>
      </c>
      <c r="T847" s="17">
        <f t="shared" si="30"/>
        <v>55336.52</v>
      </c>
      <c r="U847" s="17">
        <f t="shared" si="31"/>
        <v>61976.902399999999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5213</v>
      </c>
      <c r="B848" s="19" t="s">
        <v>26</v>
      </c>
      <c r="C848" s="31" t="s">
        <v>2771</v>
      </c>
      <c r="D848" s="31" t="s">
        <v>3354</v>
      </c>
      <c r="E848" s="31" t="s">
        <v>1213</v>
      </c>
      <c r="F848" s="62" t="s">
        <v>1214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4</v>
      </c>
      <c r="S848" s="33">
        <v>121712.81</v>
      </c>
      <c r="T848" s="17">
        <f t="shared" si="30"/>
        <v>486851.24</v>
      </c>
      <c r="U848" s="17">
        <f t="shared" si="31"/>
        <v>545273.38880000007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5214</v>
      </c>
      <c r="B849" s="19" t="s">
        <v>26</v>
      </c>
      <c r="C849" s="31" t="s">
        <v>2772</v>
      </c>
      <c r="D849" s="31" t="s">
        <v>3355</v>
      </c>
      <c r="E849" s="31" t="s">
        <v>926</v>
      </c>
      <c r="F849" s="62" t="s">
        <v>1215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12</v>
      </c>
      <c r="S849" s="33">
        <v>1730.59</v>
      </c>
      <c r="T849" s="17">
        <f t="shared" si="30"/>
        <v>20767.079999999998</v>
      </c>
      <c r="U849" s="17">
        <f t="shared" si="31"/>
        <v>23259.1296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5215</v>
      </c>
      <c r="B850" s="19" t="s">
        <v>26</v>
      </c>
      <c r="C850" s="31" t="s">
        <v>2772</v>
      </c>
      <c r="D850" s="31" t="s">
        <v>3355</v>
      </c>
      <c r="E850" s="31" t="s">
        <v>926</v>
      </c>
      <c r="F850" s="62" t="s">
        <v>1216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12</v>
      </c>
      <c r="S850" s="33">
        <v>433.97</v>
      </c>
      <c r="T850" s="17">
        <f t="shared" si="30"/>
        <v>5207.6400000000003</v>
      </c>
      <c r="U850" s="17">
        <f t="shared" si="31"/>
        <v>5832.5568000000012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5216</v>
      </c>
      <c r="B851" s="19" t="s">
        <v>26</v>
      </c>
      <c r="C851" s="31" t="s">
        <v>2773</v>
      </c>
      <c r="D851" s="18" t="s">
        <v>3356</v>
      </c>
      <c r="E851" s="18" t="s">
        <v>1217</v>
      </c>
      <c r="F851" s="62" t="s">
        <v>1218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8</v>
      </c>
      <c r="S851" s="33">
        <v>1074.3399999999999</v>
      </c>
      <c r="T851" s="17">
        <f t="shared" si="30"/>
        <v>8594.7199999999993</v>
      </c>
      <c r="U851" s="17">
        <f t="shared" si="31"/>
        <v>9626.0864000000001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5217</v>
      </c>
      <c r="B852" s="19" t="s">
        <v>26</v>
      </c>
      <c r="C852" s="18" t="s">
        <v>2642</v>
      </c>
      <c r="D852" s="18" t="s">
        <v>804</v>
      </c>
      <c r="E852" s="18" t="s">
        <v>805</v>
      </c>
      <c r="F852" s="62" t="s">
        <v>1219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12</v>
      </c>
      <c r="S852" s="33">
        <v>529.23</v>
      </c>
      <c r="T852" s="17">
        <f t="shared" si="30"/>
        <v>6350.76</v>
      </c>
      <c r="U852" s="17">
        <f t="shared" si="31"/>
        <v>7112.851200000001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5218</v>
      </c>
      <c r="B853" s="19" t="s">
        <v>26</v>
      </c>
      <c r="C853" s="18" t="s">
        <v>2642</v>
      </c>
      <c r="D853" s="18" t="s">
        <v>804</v>
      </c>
      <c r="E853" s="18" t="s">
        <v>805</v>
      </c>
      <c r="F853" s="62" t="s">
        <v>1220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12</v>
      </c>
      <c r="S853" s="64">
        <v>529.23</v>
      </c>
      <c r="T853" s="17">
        <f t="shared" si="30"/>
        <v>6350.76</v>
      </c>
      <c r="U853" s="17">
        <f t="shared" si="31"/>
        <v>7112.851200000001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5219</v>
      </c>
      <c r="B854" s="19" t="s">
        <v>26</v>
      </c>
      <c r="C854" s="18" t="s">
        <v>2642</v>
      </c>
      <c r="D854" s="18" t="s">
        <v>804</v>
      </c>
      <c r="E854" s="18" t="s">
        <v>805</v>
      </c>
      <c r="F854" s="62" t="s">
        <v>1221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12</v>
      </c>
      <c r="S854" s="64">
        <v>529.23</v>
      </c>
      <c r="T854" s="17">
        <f t="shared" si="30"/>
        <v>6350.76</v>
      </c>
      <c r="U854" s="17">
        <f t="shared" si="31"/>
        <v>7112.851200000001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5220</v>
      </c>
      <c r="B855" s="19" t="s">
        <v>26</v>
      </c>
      <c r="C855" s="18" t="s">
        <v>2642</v>
      </c>
      <c r="D855" s="18" t="s">
        <v>804</v>
      </c>
      <c r="E855" s="18" t="s">
        <v>805</v>
      </c>
      <c r="F855" s="62" t="s">
        <v>1222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12</v>
      </c>
      <c r="S855" s="64">
        <v>635.08000000000004</v>
      </c>
      <c r="T855" s="17">
        <f t="shared" si="30"/>
        <v>7620.9600000000009</v>
      </c>
      <c r="U855" s="17">
        <f t="shared" si="31"/>
        <v>8535.4752000000026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5221</v>
      </c>
      <c r="B856" s="19" t="s">
        <v>26</v>
      </c>
      <c r="C856" s="18" t="s">
        <v>2642</v>
      </c>
      <c r="D856" s="18" t="s">
        <v>804</v>
      </c>
      <c r="E856" s="18" t="s">
        <v>805</v>
      </c>
      <c r="F856" s="62" t="s">
        <v>1223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12</v>
      </c>
      <c r="S856" s="64">
        <v>635.08000000000004</v>
      </c>
      <c r="T856" s="17">
        <f t="shared" si="30"/>
        <v>7620.9600000000009</v>
      </c>
      <c r="U856" s="17">
        <f t="shared" si="31"/>
        <v>8535.4752000000026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5222</v>
      </c>
      <c r="B857" s="19" t="s">
        <v>26</v>
      </c>
      <c r="C857" s="18" t="s">
        <v>2642</v>
      </c>
      <c r="D857" s="18" t="s">
        <v>804</v>
      </c>
      <c r="E857" s="18" t="s">
        <v>805</v>
      </c>
      <c r="F857" s="62" t="s">
        <v>1224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12</v>
      </c>
      <c r="S857" s="64">
        <v>635.08000000000004</v>
      </c>
      <c r="T857" s="17">
        <f t="shared" si="30"/>
        <v>7620.9600000000009</v>
      </c>
      <c r="U857" s="17">
        <f t="shared" si="31"/>
        <v>8535.4752000000026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5223</v>
      </c>
      <c r="B858" s="19" t="s">
        <v>26</v>
      </c>
      <c r="C858" s="31" t="s">
        <v>2676</v>
      </c>
      <c r="D858" s="31" t="s">
        <v>3357</v>
      </c>
      <c r="E858" s="31" t="s">
        <v>995</v>
      </c>
      <c r="F858" s="62" t="s">
        <v>1225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2</v>
      </c>
      <c r="S858" s="64">
        <v>846771.43</v>
      </c>
      <c r="T858" s="17">
        <f t="shared" si="30"/>
        <v>1693542.86</v>
      </c>
      <c r="U858" s="17">
        <f t="shared" si="31"/>
        <v>1896768.0032000004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5224</v>
      </c>
      <c r="B859" s="19" t="s">
        <v>26</v>
      </c>
      <c r="C859" s="18" t="s">
        <v>2707</v>
      </c>
      <c r="D859" s="18" t="s">
        <v>3358</v>
      </c>
      <c r="E859" s="18" t="s">
        <v>1088</v>
      </c>
      <c r="F859" s="62" t="s">
        <v>1226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8</v>
      </c>
      <c r="S859" s="33">
        <v>8547.1</v>
      </c>
      <c r="T859" s="17">
        <f t="shared" si="30"/>
        <v>68376.800000000003</v>
      </c>
      <c r="U859" s="17">
        <f t="shared" si="31"/>
        <v>76582.016000000018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5225</v>
      </c>
      <c r="B860" s="19" t="s">
        <v>26</v>
      </c>
      <c r="C860" s="18" t="s">
        <v>2642</v>
      </c>
      <c r="D860" s="18" t="s">
        <v>804</v>
      </c>
      <c r="E860" s="18" t="s">
        <v>805</v>
      </c>
      <c r="F860" s="62" t="s">
        <v>1227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12</v>
      </c>
      <c r="S860" s="85">
        <v>1026.71</v>
      </c>
      <c r="T860" s="17">
        <f t="shared" si="30"/>
        <v>12320.52</v>
      </c>
      <c r="U860" s="17">
        <f t="shared" si="31"/>
        <v>13798.982400000003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5226</v>
      </c>
      <c r="B861" s="19" t="s">
        <v>26</v>
      </c>
      <c r="C861" s="31" t="s">
        <v>2772</v>
      </c>
      <c r="D861" s="31" t="s">
        <v>3355</v>
      </c>
      <c r="E861" s="31" t="s">
        <v>926</v>
      </c>
      <c r="F861" s="62" t="s">
        <v>1228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12</v>
      </c>
      <c r="S861" s="33">
        <v>979.08</v>
      </c>
      <c r="T861" s="17">
        <f t="shared" si="30"/>
        <v>11748.960000000001</v>
      </c>
      <c r="U861" s="17">
        <f t="shared" si="31"/>
        <v>13158.835200000003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5227</v>
      </c>
      <c r="B862" s="19" t="s">
        <v>26</v>
      </c>
      <c r="C862" s="31" t="s">
        <v>2772</v>
      </c>
      <c r="D862" s="31" t="s">
        <v>3355</v>
      </c>
      <c r="E862" s="31" t="s">
        <v>926</v>
      </c>
      <c r="F862" s="62" t="s">
        <v>1229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12</v>
      </c>
      <c r="S862" s="22">
        <v>693.29</v>
      </c>
      <c r="T862" s="17">
        <f t="shared" si="30"/>
        <v>8319.48</v>
      </c>
      <c r="U862" s="17">
        <f t="shared" si="31"/>
        <v>9317.8176000000003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5228</v>
      </c>
      <c r="B863" s="19" t="s">
        <v>26</v>
      </c>
      <c r="C863" s="31" t="s">
        <v>2774</v>
      </c>
      <c r="D863" s="31" t="s">
        <v>3359</v>
      </c>
      <c r="E863" s="31" t="s">
        <v>926</v>
      </c>
      <c r="F863" s="62" t="s">
        <v>1230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6</v>
      </c>
      <c r="S863" s="22">
        <v>16395.61</v>
      </c>
      <c r="T863" s="17">
        <f t="shared" si="30"/>
        <v>98373.66</v>
      </c>
      <c r="U863" s="17">
        <f t="shared" si="31"/>
        <v>110178.49920000002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5229</v>
      </c>
      <c r="B864" s="19" t="s">
        <v>26</v>
      </c>
      <c r="C864" s="31" t="s">
        <v>2772</v>
      </c>
      <c r="D864" s="31" t="s">
        <v>3355</v>
      </c>
      <c r="E864" s="31" t="s">
        <v>926</v>
      </c>
      <c r="F864" s="62" t="s">
        <v>1231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12</v>
      </c>
      <c r="S864" s="64">
        <v>1058.46</v>
      </c>
      <c r="T864" s="17">
        <f t="shared" si="30"/>
        <v>12701.52</v>
      </c>
      <c r="U864" s="17">
        <f t="shared" si="31"/>
        <v>14225.702400000002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5230</v>
      </c>
      <c r="B865" s="19" t="s">
        <v>26</v>
      </c>
      <c r="C865" s="31" t="s">
        <v>2664</v>
      </c>
      <c r="D865" s="31" t="s">
        <v>3360</v>
      </c>
      <c r="E865" s="31" t="s">
        <v>926</v>
      </c>
      <c r="F865" s="62" t="s">
        <v>1232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4</v>
      </c>
      <c r="S865" s="64">
        <v>910.28</v>
      </c>
      <c r="T865" s="17">
        <f t="shared" si="30"/>
        <v>3641.12</v>
      </c>
      <c r="U865" s="17">
        <f t="shared" si="31"/>
        <v>4078.0544000000004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5231</v>
      </c>
      <c r="B866" s="19" t="s">
        <v>26</v>
      </c>
      <c r="C866" s="31" t="s">
        <v>2768</v>
      </c>
      <c r="D866" s="31" t="s">
        <v>3351</v>
      </c>
      <c r="E866" s="31" t="s">
        <v>1207</v>
      </c>
      <c r="F866" s="62" t="s">
        <v>1233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2</v>
      </c>
      <c r="S866" s="64">
        <v>1857.6</v>
      </c>
      <c r="T866" s="17">
        <f t="shared" si="30"/>
        <v>3715.2</v>
      </c>
      <c r="U866" s="17">
        <f t="shared" si="31"/>
        <v>4161.0240000000003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5232</v>
      </c>
      <c r="B867" s="19" t="s">
        <v>26</v>
      </c>
      <c r="C867" s="31" t="s">
        <v>2642</v>
      </c>
      <c r="D867" s="18" t="s">
        <v>804</v>
      </c>
      <c r="E867" s="18" t="s">
        <v>805</v>
      </c>
      <c r="F867" s="62" t="s">
        <v>1234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12</v>
      </c>
      <c r="S867" s="64">
        <v>529.23</v>
      </c>
      <c r="T867" s="17">
        <f t="shared" si="30"/>
        <v>6350.76</v>
      </c>
      <c r="U867" s="17">
        <f t="shared" si="31"/>
        <v>7112.851200000001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5233</v>
      </c>
      <c r="B868" s="19" t="s">
        <v>26</v>
      </c>
      <c r="C868" s="31" t="s">
        <v>2642</v>
      </c>
      <c r="D868" s="18" t="s">
        <v>804</v>
      </c>
      <c r="E868" s="18" t="s">
        <v>805</v>
      </c>
      <c r="F868" s="62" t="s">
        <v>1235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12</v>
      </c>
      <c r="S868" s="22">
        <v>529.23</v>
      </c>
      <c r="T868" s="17">
        <f t="shared" si="30"/>
        <v>6350.76</v>
      </c>
      <c r="U868" s="17">
        <f t="shared" si="31"/>
        <v>7112.851200000001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5234</v>
      </c>
      <c r="B869" s="19" t="s">
        <v>26</v>
      </c>
      <c r="C869" s="31" t="s">
        <v>2642</v>
      </c>
      <c r="D869" s="18" t="s">
        <v>804</v>
      </c>
      <c r="E869" s="18" t="s">
        <v>805</v>
      </c>
      <c r="F869" s="62" t="s">
        <v>1236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12</v>
      </c>
      <c r="S869" s="22">
        <v>635.08000000000004</v>
      </c>
      <c r="T869" s="17">
        <f t="shared" si="30"/>
        <v>7620.9600000000009</v>
      </c>
      <c r="U869" s="17">
        <f t="shared" si="31"/>
        <v>8535.4752000000026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5235</v>
      </c>
      <c r="B870" s="19" t="s">
        <v>26</v>
      </c>
      <c r="C870" s="31" t="s">
        <v>2642</v>
      </c>
      <c r="D870" s="18" t="s">
        <v>804</v>
      </c>
      <c r="E870" s="18" t="s">
        <v>805</v>
      </c>
      <c r="F870" s="62" t="s">
        <v>1237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12</v>
      </c>
      <c r="S870" s="64">
        <v>539.82000000000005</v>
      </c>
      <c r="T870" s="17">
        <f t="shared" si="30"/>
        <v>6477.84</v>
      </c>
      <c r="U870" s="17">
        <f t="shared" si="31"/>
        <v>7255.180800000001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5236</v>
      </c>
      <c r="B871" s="19" t="s">
        <v>26</v>
      </c>
      <c r="C871" s="31" t="s">
        <v>2775</v>
      </c>
      <c r="D871" s="31" t="s">
        <v>3361</v>
      </c>
      <c r="E871" s="31" t="s">
        <v>923</v>
      </c>
      <c r="F871" s="62" t="s">
        <v>1238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1</v>
      </c>
      <c r="S871" s="85">
        <v>2122220.89</v>
      </c>
      <c r="T871" s="17">
        <f t="shared" si="30"/>
        <v>2122220.89</v>
      </c>
      <c r="U871" s="17">
        <f t="shared" si="31"/>
        <v>2376887.3968000002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5237</v>
      </c>
      <c r="B872" s="19" t="s">
        <v>26</v>
      </c>
      <c r="C872" s="31" t="s">
        <v>2776</v>
      </c>
      <c r="D872" s="31" t="s">
        <v>3362</v>
      </c>
      <c r="E872" s="31" t="s">
        <v>926</v>
      </c>
      <c r="F872" s="62" t="s">
        <v>1239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4</v>
      </c>
      <c r="S872" s="33">
        <v>235508.3</v>
      </c>
      <c r="T872" s="17">
        <f t="shared" ref="T872:T935" si="32">R872*S872</f>
        <v>942033.2</v>
      </c>
      <c r="U872" s="17">
        <f t="shared" ref="U872:U935" si="33">T872*1.12</f>
        <v>1055077.1840000001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5238</v>
      </c>
      <c r="B873" s="19" t="s">
        <v>26</v>
      </c>
      <c r="C873" s="31" t="s">
        <v>3365</v>
      </c>
      <c r="D873" s="31" t="s">
        <v>3363</v>
      </c>
      <c r="E873" s="31" t="s">
        <v>926</v>
      </c>
      <c r="F873" s="62" t="s">
        <v>1240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4</v>
      </c>
      <c r="S873" s="22">
        <v>6065</v>
      </c>
      <c r="T873" s="17">
        <f t="shared" si="32"/>
        <v>24260</v>
      </c>
      <c r="U873" s="17">
        <f t="shared" si="33"/>
        <v>27171.200000000004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5239</v>
      </c>
      <c r="B874" s="19" t="s">
        <v>26</v>
      </c>
      <c r="C874" s="31" t="s">
        <v>2777</v>
      </c>
      <c r="D874" s="31" t="s">
        <v>3364</v>
      </c>
      <c r="E874" s="31" t="s">
        <v>923</v>
      </c>
      <c r="F874" s="62" t="s">
        <v>1241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4</v>
      </c>
      <c r="S874" s="22">
        <v>176276.64</v>
      </c>
      <c r="T874" s="17">
        <f t="shared" si="32"/>
        <v>705106.56</v>
      </c>
      <c r="U874" s="17">
        <f t="shared" si="33"/>
        <v>789719.34720000019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5240</v>
      </c>
      <c r="B875" s="19" t="s">
        <v>26</v>
      </c>
      <c r="C875" s="31" t="s">
        <v>2660</v>
      </c>
      <c r="D875" s="31" t="s">
        <v>188</v>
      </c>
      <c r="E875" s="31" t="s">
        <v>926</v>
      </c>
      <c r="F875" s="62" t="s">
        <v>1242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4</v>
      </c>
      <c r="S875" s="33">
        <v>15876.96</v>
      </c>
      <c r="T875" s="17">
        <f t="shared" si="32"/>
        <v>63507.839999999997</v>
      </c>
      <c r="U875" s="17">
        <f t="shared" si="33"/>
        <v>71128.780800000008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5241</v>
      </c>
      <c r="B876" s="19" t="s">
        <v>26</v>
      </c>
      <c r="C876" s="31" t="s">
        <v>2778</v>
      </c>
      <c r="D876" s="31" t="s">
        <v>3366</v>
      </c>
      <c r="E876" s="31" t="s">
        <v>926</v>
      </c>
      <c r="F876" s="62" t="s">
        <v>1243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4</v>
      </c>
      <c r="S876" s="22">
        <v>5842.72</v>
      </c>
      <c r="T876" s="17">
        <f t="shared" si="32"/>
        <v>23370.880000000001</v>
      </c>
      <c r="U876" s="17">
        <f t="shared" si="33"/>
        <v>26175.385600000005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5242</v>
      </c>
      <c r="B877" s="19" t="s">
        <v>26</v>
      </c>
      <c r="C877" s="31" t="s">
        <v>2779</v>
      </c>
      <c r="D877" s="31" t="s">
        <v>3367</v>
      </c>
      <c r="E877" s="31" t="s">
        <v>926</v>
      </c>
      <c r="F877" s="62" t="s">
        <v>1244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2</v>
      </c>
      <c r="S877" s="64">
        <v>103909.44</v>
      </c>
      <c r="T877" s="17">
        <f t="shared" si="32"/>
        <v>207818.88</v>
      </c>
      <c r="U877" s="17">
        <f t="shared" si="33"/>
        <v>232757.14560000002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5243</v>
      </c>
      <c r="B878" s="19" t="s">
        <v>26</v>
      </c>
      <c r="C878" s="31" t="s">
        <v>2780</v>
      </c>
      <c r="D878" s="31" t="s">
        <v>602</v>
      </c>
      <c r="E878" s="31" t="s">
        <v>1245</v>
      </c>
      <c r="F878" s="62" t="s">
        <v>1246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8</v>
      </c>
      <c r="S878" s="64">
        <v>2355.08</v>
      </c>
      <c r="T878" s="17">
        <f t="shared" si="32"/>
        <v>18840.64</v>
      </c>
      <c r="U878" s="17">
        <f t="shared" si="33"/>
        <v>21101.516800000001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5244</v>
      </c>
      <c r="B879" s="19" t="s">
        <v>26</v>
      </c>
      <c r="C879" s="18" t="s">
        <v>2781</v>
      </c>
      <c r="D879" s="18" t="s">
        <v>3368</v>
      </c>
      <c r="E879" s="18" t="s">
        <v>1247</v>
      </c>
      <c r="F879" s="74" t="s">
        <v>1248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4</v>
      </c>
      <c r="S879" s="64">
        <v>44545.47</v>
      </c>
      <c r="T879" s="17">
        <f t="shared" si="32"/>
        <v>178181.88</v>
      </c>
      <c r="U879" s="17">
        <f t="shared" si="33"/>
        <v>199563.70560000002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5245</v>
      </c>
      <c r="B880" s="19" t="s">
        <v>26</v>
      </c>
      <c r="C880" s="18" t="s">
        <v>2782</v>
      </c>
      <c r="D880" s="18" t="s">
        <v>3369</v>
      </c>
      <c r="E880" s="18" t="s">
        <v>1249</v>
      </c>
      <c r="F880" s="74" t="s">
        <v>1250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4</v>
      </c>
      <c r="S880" s="64">
        <v>132.31</v>
      </c>
      <c r="T880" s="17">
        <f t="shared" si="32"/>
        <v>529.24</v>
      </c>
      <c r="U880" s="17">
        <f t="shared" si="33"/>
        <v>592.74880000000007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5246</v>
      </c>
      <c r="B881" s="19" t="s">
        <v>26</v>
      </c>
      <c r="C881" s="18" t="s">
        <v>2782</v>
      </c>
      <c r="D881" s="18" t="s">
        <v>3369</v>
      </c>
      <c r="E881" s="18" t="s">
        <v>1249</v>
      </c>
      <c r="F881" s="74" t="s">
        <v>1251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4</v>
      </c>
      <c r="S881" s="64">
        <v>1164.31</v>
      </c>
      <c r="T881" s="17">
        <f t="shared" si="32"/>
        <v>4657.24</v>
      </c>
      <c r="U881" s="17">
        <f t="shared" si="33"/>
        <v>5216.1088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5247</v>
      </c>
      <c r="B882" s="19" t="s">
        <v>26</v>
      </c>
      <c r="C882" s="18" t="s">
        <v>2782</v>
      </c>
      <c r="D882" s="18" t="s">
        <v>3369</v>
      </c>
      <c r="E882" s="18" t="s">
        <v>1249</v>
      </c>
      <c r="F882" s="74" t="s">
        <v>1252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4</v>
      </c>
      <c r="S882" s="64">
        <v>1275.45</v>
      </c>
      <c r="T882" s="17">
        <f t="shared" si="32"/>
        <v>5101.8</v>
      </c>
      <c r="U882" s="17">
        <f t="shared" si="33"/>
        <v>5714.0160000000005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5248</v>
      </c>
      <c r="B883" s="19" t="s">
        <v>26</v>
      </c>
      <c r="C883" s="18" t="s">
        <v>2782</v>
      </c>
      <c r="D883" s="18" t="s">
        <v>3369</v>
      </c>
      <c r="E883" s="18" t="s">
        <v>1249</v>
      </c>
      <c r="F883" s="74" t="s">
        <v>1253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4</v>
      </c>
      <c r="S883" s="64">
        <v>2381.54</v>
      </c>
      <c r="T883" s="17">
        <f t="shared" si="32"/>
        <v>9526.16</v>
      </c>
      <c r="U883" s="17">
        <f t="shared" si="33"/>
        <v>10669.299200000001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5249</v>
      </c>
      <c r="B884" s="19" t="s">
        <v>26</v>
      </c>
      <c r="C884" s="18" t="s">
        <v>2783</v>
      </c>
      <c r="D884" s="18" t="s">
        <v>3370</v>
      </c>
      <c r="E884" s="18" t="s">
        <v>1254</v>
      </c>
      <c r="F884" s="74" t="s">
        <v>1255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4</v>
      </c>
      <c r="S884" s="87">
        <v>80056.95</v>
      </c>
      <c r="T884" s="17">
        <f t="shared" si="32"/>
        <v>320227.8</v>
      </c>
      <c r="U884" s="17">
        <f t="shared" si="33"/>
        <v>358655.136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5250</v>
      </c>
      <c r="B885" s="19" t="s">
        <v>26</v>
      </c>
      <c r="C885" s="18" t="s">
        <v>2784</v>
      </c>
      <c r="D885" s="18" t="s">
        <v>3371</v>
      </c>
      <c r="E885" s="18" t="s">
        <v>1256</v>
      </c>
      <c r="F885" s="74" t="s">
        <v>1257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4</v>
      </c>
      <c r="S885" s="87">
        <v>688</v>
      </c>
      <c r="T885" s="17">
        <f t="shared" si="32"/>
        <v>2752</v>
      </c>
      <c r="U885" s="17">
        <f t="shared" si="33"/>
        <v>3082.2400000000002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5251</v>
      </c>
      <c r="B886" s="19" t="s">
        <v>26</v>
      </c>
      <c r="C886" s="54" t="s">
        <v>2785</v>
      </c>
      <c r="D886" s="99" t="s">
        <v>409</v>
      </c>
      <c r="E886" s="99" t="s">
        <v>1247</v>
      </c>
      <c r="F886" s="74" t="s">
        <v>1258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2</v>
      </c>
      <c r="S886" s="64">
        <v>24736.31</v>
      </c>
      <c r="T886" s="17">
        <f t="shared" si="32"/>
        <v>49472.62</v>
      </c>
      <c r="U886" s="17">
        <f t="shared" si="33"/>
        <v>55409.334400000007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5252</v>
      </c>
      <c r="B887" s="19" t="s">
        <v>26</v>
      </c>
      <c r="C887" s="54" t="s">
        <v>2786</v>
      </c>
      <c r="D887" s="99" t="s">
        <v>1260</v>
      </c>
      <c r="E887" s="99" t="s">
        <v>926</v>
      </c>
      <c r="F887" s="74" t="s">
        <v>1259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2</v>
      </c>
      <c r="S887" s="64">
        <v>48800.5</v>
      </c>
      <c r="T887" s="17">
        <f t="shared" si="32"/>
        <v>97601</v>
      </c>
      <c r="U887" s="17">
        <f t="shared" si="33"/>
        <v>109313.12000000001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5253</v>
      </c>
      <c r="B888" s="19" t="s">
        <v>26</v>
      </c>
      <c r="C888" s="18" t="s">
        <v>2786</v>
      </c>
      <c r="D888" s="54" t="s">
        <v>1260</v>
      </c>
      <c r="E888" s="54" t="s">
        <v>926</v>
      </c>
      <c r="F888" s="74" t="s">
        <v>1261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2</v>
      </c>
      <c r="S888" s="64">
        <v>27461.86</v>
      </c>
      <c r="T888" s="17">
        <f t="shared" si="32"/>
        <v>54923.72</v>
      </c>
      <c r="U888" s="17">
        <f t="shared" si="33"/>
        <v>61514.566400000011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5254</v>
      </c>
      <c r="B889" s="19" t="s">
        <v>26</v>
      </c>
      <c r="C889" s="54" t="s">
        <v>2670</v>
      </c>
      <c r="D889" s="54" t="s">
        <v>3372</v>
      </c>
      <c r="E889" s="54" t="s">
        <v>966</v>
      </c>
      <c r="F889" s="74" t="s">
        <v>1262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8</v>
      </c>
      <c r="S889" s="64">
        <v>312.25</v>
      </c>
      <c r="T889" s="17">
        <f t="shared" si="32"/>
        <v>2498</v>
      </c>
      <c r="U889" s="17">
        <f t="shared" si="33"/>
        <v>2797.76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5255</v>
      </c>
      <c r="B890" s="19" t="s">
        <v>26</v>
      </c>
      <c r="C890" s="18" t="s">
        <v>2654</v>
      </c>
      <c r="D890" s="18" t="s">
        <v>3373</v>
      </c>
      <c r="E890" s="18" t="s">
        <v>911</v>
      </c>
      <c r="F890" s="74" t="s">
        <v>1263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4</v>
      </c>
      <c r="S890" s="86">
        <v>608.62</v>
      </c>
      <c r="T890" s="17">
        <f t="shared" si="32"/>
        <v>2434.48</v>
      </c>
      <c r="U890" s="17">
        <f t="shared" si="33"/>
        <v>2726.6176000000005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5256</v>
      </c>
      <c r="B891" s="19" t="s">
        <v>26</v>
      </c>
      <c r="C891" s="18" t="s">
        <v>2663</v>
      </c>
      <c r="D891" s="18" t="s">
        <v>3369</v>
      </c>
      <c r="E891" s="18" t="s">
        <v>934</v>
      </c>
      <c r="F891" s="74" t="s">
        <v>1264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4</v>
      </c>
      <c r="S891" s="21">
        <v>37.049999999999997</v>
      </c>
      <c r="T891" s="17">
        <f t="shared" si="32"/>
        <v>148.19999999999999</v>
      </c>
      <c r="U891" s="17">
        <f t="shared" si="33"/>
        <v>165.98400000000001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5257</v>
      </c>
      <c r="B892" s="19" t="s">
        <v>26</v>
      </c>
      <c r="C892" s="18" t="s">
        <v>2663</v>
      </c>
      <c r="D892" s="18" t="s">
        <v>3369</v>
      </c>
      <c r="E892" s="18" t="s">
        <v>934</v>
      </c>
      <c r="F892" s="74" t="s">
        <v>1265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4</v>
      </c>
      <c r="S892" s="21">
        <v>402.22</v>
      </c>
      <c r="T892" s="17">
        <f t="shared" si="32"/>
        <v>1608.88</v>
      </c>
      <c r="U892" s="17">
        <f t="shared" si="33"/>
        <v>1801.9456000000002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5258</v>
      </c>
      <c r="B893" s="19" t="s">
        <v>26</v>
      </c>
      <c r="C893" s="18" t="s">
        <v>2663</v>
      </c>
      <c r="D893" s="18" t="s">
        <v>3369</v>
      </c>
      <c r="E893" s="18" t="s">
        <v>934</v>
      </c>
      <c r="F893" s="74" t="s">
        <v>1266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4</v>
      </c>
      <c r="S893" s="64">
        <v>1026.71</v>
      </c>
      <c r="T893" s="17">
        <f t="shared" si="32"/>
        <v>4106.84</v>
      </c>
      <c r="U893" s="17">
        <f t="shared" si="33"/>
        <v>4599.6608000000006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5259</v>
      </c>
      <c r="B894" s="19" t="s">
        <v>26</v>
      </c>
      <c r="C894" s="31" t="s">
        <v>2663</v>
      </c>
      <c r="D894" s="18" t="s">
        <v>3369</v>
      </c>
      <c r="E894" s="18" t="s">
        <v>934</v>
      </c>
      <c r="F894" s="74" t="s">
        <v>1267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4</v>
      </c>
      <c r="S894" s="64">
        <v>1275.45</v>
      </c>
      <c r="T894" s="17">
        <f t="shared" si="32"/>
        <v>5101.8</v>
      </c>
      <c r="U894" s="17">
        <f t="shared" si="33"/>
        <v>5714.0160000000005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5260</v>
      </c>
      <c r="B895" s="19" t="s">
        <v>26</v>
      </c>
      <c r="C895" s="54" t="s">
        <v>2787</v>
      </c>
      <c r="D895" s="54" t="s">
        <v>3374</v>
      </c>
      <c r="E895" s="54" t="s">
        <v>1247</v>
      </c>
      <c r="F895" s="74" t="s">
        <v>1268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4</v>
      </c>
      <c r="S895" s="86">
        <v>44058.58</v>
      </c>
      <c r="T895" s="17">
        <f t="shared" si="32"/>
        <v>176234.32</v>
      </c>
      <c r="U895" s="17">
        <f t="shared" si="33"/>
        <v>197382.43840000001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5261</v>
      </c>
      <c r="B896" s="19" t="s">
        <v>26</v>
      </c>
      <c r="C896" s="54" t="s">
        <v>2786</v>
      </c>
      <c r="D896" s="54" t="s">
        <v>1260</v>
      </c>
      <c r="E896" s="54" t="s">
        <v>926</v>
      </c>
      <c r="F896" s="74" t="s">
        <v>1269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2</v>
      </c>
      <c r="S896" s="86">
        <v>39433.089999999997</v>
      </c>
      <c r="T896" s="17">
        <f t="shared" si="32"/>
        <v>78866.179999999993</v>
      </c>
      <c r="U896" s="17">
        <f t="shared" si="33"/>
        <v>88330.121599999999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5262</v>
      </c>
      <c r="B897" s="19" t="s">
        <v>26</v>
      </c>
      <c r="C897" s="54" t="s">
        <v>2786</v>
      </c>
      <c r="D897" s="54" t="s">
        <v>1260</v>
      </c>
      <c r="E897" s="54" t="s">
        <v>926</v>
      </c>
      <c r="F897" s="74" t="s">
        <v>1270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2</v>
      </c>
      <c r="S897" s="86">
        <v>52415.15</v>
      </c>
      <c r="T897" s="17">
        <f t="shared" si="32"/>
        <v>104830.3</v>
      </c>
      <c r="U897" s="17">
        <f t="shared" si="33"/>
        <v>117409.93600000002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5263</v>
      </c>
      <c r="B898" s="19" t="s">
        <v>26</v>
      </c>
      <c r="C898" s="54" t="s">
        <v>2688</v>
      </c>
      <c r="D898" s="54" t="s">
        <v>3375</v>
      </c>
      <c r="E898" s="54" t="s">
        <v>1037</v>
      </c>
      <c r="F898" s="74" t="s">
        <v>1271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2</v>
      </c>
      <c r="S898" s="86">
        <v>49403.82</v>
      </c>
      <c r="T898" s="17">
        <f t="shared" si="32"/>
        <v>98807.64</v>
      </c>
      <c r="U898" s="17">
        <f t="shared" si="33"/>
        <v>110664.55680000001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5264</v>
      </c>
      <c r="B899" s="19" t="s">
        <v>26</v>
      </c>
      <c r="C899" s="54" t="s">
        <v>2786</v>
      </c>
      <c r="D899" s="54" t="s">
        <v>1260</v>
      </c>
      <c r="E899" s="54" t="s">
        <v>926</v>
      </c>
      <c r="F899" s="74" t="s">
        <v>1272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2</v>
      </c>
      <c r="S899" s="86">
        <v>75209.179999999993</v>
      </c>
      <c r="T899" s="17">
        <f t="shared" si="32"/>
        <v>150418.35999999999</v>
      </c>
      <c r="U899" s="17">
        <f t="shared" si="33"/>
        <v>168468.5632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5265</v>
      </c>
      <c r="B900" s="19" t="s">
        <v>26</v>
      </c>
      <c r="C900" s="54" t="s">
        <v>2788</v>
      </c>
      <c r="D900" s="54" t="s">
        <v>3369</v>
      </c>
      <c r="E900" s="54" t="s">
        <v>1273</v>
      </c>
      <c r="F900" s="74" t="s">
        <v>1274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4</v>
      </c>
      <c r="S900" s="86">
        <v>1164.31</v>
      </c>
      <c r="T900" s="17">
        <f t="shared" si="32"/>
        <v>4657.24</v>
      </c>
      <c r="U900" s="17">
        <f t="shared" si="33"/>
        <v>5216.1088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5266</v>
      </c>
      <c r="B901" s="19" t="s">
        <v>26</v>
      </c>
      <c r="C901" s="54" t="s">
        <v>2789</v>
      </c>
      <c r="D901" s="54" t="s">
        <v>3369</v>
      </c>
      <c r="E901" s="54" t="s">
        <v>1275</v>
      </c>
      <c r="F901" s="74" t="s">
        <v>1267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4</v>
      </c>
      <c r="S901" s="86">
        <v>1275.45</v>
      </c>
      <c r="T901" s="17">
        <f t="shared" si="32"/>
        <v>5101.8</v>
      </c>
      <c r="U901" s="17">
        <f t="shared" si="33"/>
        <v>5714.0160000000005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5267</v>
      </c>
      <c r="B902" s="19" t="s">
        <v>26</v>
      </c>
      <c r="C902" s="54" t="s">
        <v>2790</v>
      </c>
      <c r="D902" s="54" t="s">
        <v>3369</v>
      </c>
      <c r="E902" s="54" t="s">
        <v>3376</v>
      </c>
      <c r="F902" s="74" t="s">
        <v>1276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4</v>
      </c>
      <c r="S902" s="86">
        <v>132.31</v>
      </c>
      <c r="T902" s="17">
        <f t="shared" si="32"/>
        <v>529.24</v>
      </c>
      <c r="U902" s="17">
        <f t="shared" si="33"/>
        <v>592.74880000000007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5268</v>
      </c>
      <c r="B903" s="19" t="s">
        <v>26</v>
      </c>
      <c r="C903" s="54" t="s">
        <v>2791</v>
      </c>
      <c r="D903" s="54" t="s">
        <v>953</v>
      </c>
      <c r="E903" s="54" t="s">
        <v>1277</v>
      </c>
      <c r="F903" s="74" t="s">
        <v>1278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24</v>
      </c>
      <c r="S903" s="86">
        <v>333.42</v>
      </c>
      <c r="T903" s="17">
        <f t="shared" si="32"/>
        <v>8002.08</v>
      </c>
      <c r="U903" s="17">
        <f t="shared" si="33"/>
        <v>8962.3296000000009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5269</v>
      </c>
      <c r="B904" s="19" t="s">
        <v>26</v>
      </c>
      <c r="C904" s="31" t="s">
        <v>2642</v>
      </c>
      <c r="D904" s="31" t="s">
        <v>804</v>
      </c>
      <c r="E904" s="31" t="s">
        <v>805</v>
      </c>
      <c r="F904" s="74" t="s">
        <v>1279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24</v>
      </c>
      <c r="S904" s="64">
        <v>523.94000000000005</v>
      </c>
      <c r="T904" s="17">
        <f t="shared" si="32"/>
        <v>12574.560000000001</v>
      </c>
      <c r="U904" s="17">
        <f t="shared" si="33"/>
        <v>14083.507200000004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5270</v>
      </c>
      <c r="B905" s="19" t="s">
        <v>26</v>
      </c>
      <c r="C905" s="31" t="s">
        <v>2660</v>
      </c>
      <c r="D905" s="31" t="s">
        <v>188</v>
      </c>
      <c r="E905" s="31" t="s">
        <v>926</v>
      </c>
      <c r="F905" s="74" t="s">
        <v>1280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8</v>
      </c>
      <c r="S905" s="86">
        <v>227.57</v>
      </c>
      <c r="T905" s="17">
        <f t="shared" si="32"/>
        <v>1820.56</v>
      </c>
      <c r="U905" s="17">
        <f t="shared" si="33"/>
        <v>2039.0272000000002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5271</v>
      </c>
      <c r="B906" s="19" t="s">
        <v>26</v>
      </c>
      <c r="C906" s="31" t="s">
        <v>2792</v>
      </c>
      <c r="D906" s="31" t="s">
        <v>3377</v>
      </c>
      <c r="E906" s="31" t="s">
        <v>926</v>
      </c>
      <c r="F906" s="74" t="s">
        <v>1281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4</v>
      </c>
      <c r="S906" s="64">
        <v>4768.38</v>
      </c>
      <c r="T906" s="17">
        <f t="shared" si="32"/>
        <v>19073.52</v>
      </c>
      <c r="U906" s="17">
        <f t="shared" si="33"/>
        <v>21362.342400000001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5272</v>
      </c>
      <c r="B907" s="19" t="s">
        <v>26</v>
      </c>
      <c r="C907" s="31" t="s">
        <v>2769</v>
      </c>
      <c r="D907" s="31" t="s">
        <v>3352</v>
      </c>
      <c r="E907" s="31" t="s">
        <v>1209</v>
      </c>
      <c r="F907" s="74" t="s">
        <v>1282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12</v>
      </c>
      <c r="S907" s="64">
        <v>16617.89</v>
      </c>
      <c r="T907" s="17">
        <f t="shared" si="32"/>
        <v>199414.68</v>
      </c>
      <c r="U907" s="17">
        <f t="shared" si="33"/>
        <v>223344.44160000002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5273</v>
      </c>
      <c r="B908" s="19" t="s">
        <v>26</v>
      </c>
      <c r="C908" s="18" t="s">
        <v>2793</v>
      </c>
      <c r="D908" s="18" t="s">
        <v>188</v>
      </c>
      <c r="E908" s="18" t="s">
        <v>1283</v>
      </c>
      <c r="F908" s="74" t="s">
        <v>1284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16</v>
      </c>
      <c r="S908" s="64">
        <v>1153.73</v>
      </c>
      <c r="T908" s="17">
        <f t="shared" si="32"/>
        <v>18459.68</v>
      </c>
      <c r="U908" s="17">
        <f t="shared" si="33"/>
        <v>20674.841600000003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5274</v>
      </c>
      <c r="B909" s="19" t="s">
        <v>26</v>
      </c>
      <c r="C909" s="18" t="s">
        <v>2661</v>
      </c>
      <c r="D909" s="18" t="s">
        <v>3378</v>
      </c>
      <c r="E909" s="18" t="s">
        <v>928</v>
      </c>
      <c r="F909" s="74" t="s">
        <v>1285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64</v>
      </c>
      <c r="S909" s="64">
        <v>3418.84</v>
      </c>
      <c r="T909" s="17">
        <f t="shared" si="32"/>
        <v>218805.76000000001</v>
      </c>
      <c r="U909" s="17">
        <f t="shared" si="33"/>
        <v>245062.45120000004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5275</v>
      </c>
      <c r="B910" s="19" t="s">
        <v>26</v>
      </c>
      <c r="C910" s="18" t="s">
        <v>2696</v>
      </c>
      <c r="D910" s="18" t="s">
        <v>3294</v>
      </c>
      <c r="E910" s="18" t="s">
        <v>1063</v>
      </c>
      <c r="F910" s="74" t="s">
        <v>1286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4</v>
      </c>
      <c r="S910" s="64">
        <v>16289.77</v>
      </c>
      <c r="T910" s="17">
        <f t="shared" si="32"/>
        <v>65159.08</v>
      </c>
      <c r="U910" s="17">
        <f t="shared" si="33"/>
        <v>72978.169600000008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5276</v>
      </c>
      <c r="B911" s="19" t="s">
        <v>26</v>
      </c>
      <c r="C911" s="18" t="s">
        <v>2794</v>
      </c>
      <c r="D911" s="18" t="s">
        <v>281</v>
      </c>
      <c r="E911" s="18" t="s">
        <v>1287</v>
      </c>
      <c r="F911" s="74" t="s">
        <v>1288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4</v>
      </c>
      <c r="S911" s="64">
        <v>3625.24</v>
      </c>
      <c r="T911" s="17">
        <f t="shared" si="32"/>
        <v>14500.96</v>
      </c>
      <c r="U911" s="17">
        <f t="shared" si="33"/>
        <v>16241.075200000001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5277</v>
      </c>
      <c r="B912" s="19" t="s">
        <v>26</v>
      </c>
      <c r="C912" s="31" t="s">
        <v>2795</v>
      </c>
      <c r="D912" s="31" t="s">
        <v>3356</v>
      </c>
      <c r="E912" s="31" t="s">
        <v>1289</v>
      </c>
      <c r="F912" s="74" t="s">
        <v>1290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4</v>
      </c>
      <c r="S912" s="86">
        <v>18660.73</v>
      </c>
      <c r="T912" s="17">
        <f t="shared" si="32"/>
        <v>74642.92</v>
      </c>
      <c r="U912" s="17">
        <f t="shared" si="33"/>
        <v>83600.070400000011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5278</v>
      </c>
      <c r="B913" s="19" t="s">
        <v>26</v>
      </c>
      <c r="C913" s="31" t="s">
        <v>2796</v>
      </c>
      <c r="D913" s="31" t="s">
        <v>6296</v>
      </c>
      <c r="E913" s="31" t="s">
        <v>1291</v>
      </c>
      <c r="F913" s="74" t="s">
        <v>1292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1</v>
      </c>
      <c r="S913" s="86">
        <v>239996.19</v>
      </c>
      <c r="T913" s="17">
        <f t="shared" si="32"/>
        <v>239996.19</v>
      </c>
      <c r="U913" s="17">
        <f t="shared" si="33"/>
        <v>268795.73280000006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5279</v>
      </c>
      <c r="B914" s="19" t="s">
        <v>26</v>
      </c>
      <c r="C914" s="31" t="s">
        <v>2797</v>
      </c>
      <c r="D914" s="31" t="s">
        <v>6297</v>
      </c>
      <c r="E914" s="31" t="s">
        <v>1293</v>
      </c>
      <c r="F914" s="74" t="s">
        <v>1294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2</v>
      </c>
      <c r="S914" s="86">
        <v>113599.67999999999</v>
      </c>
      <c r="T914" s="17">
        <f t="shared" si="32"/>
        <v>227199.35999999999</v>
      </c>
      <c r="U914" s="17">
        <f t="shared" si="33"/>
        <v>254463.28320000001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5280</v>
      </c>
      <c r="B915" s="19" t="s">
        <v>26</v>
      </c>
      <c r="C915" s="31" t="s">
        <v>2654</v>
      </c>
      <c r="D915" s="31" t="s">
        <v>3373</v>
      </c>
      <c r="E915" s="31" t="s">
        <v>911</v>
      </c>
      <c r="F915" s="74" t="s">
        <v>1295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16</v>
      </c>
      <c r="S915" s="86">
        <v>1248.99</v>
      </c>
      <c r="T915" s="17">
        <f t="shared" si="32"/>
        <v>19983.84</v>
      </c>
      <c r="U915" s="17">
        <f t="shared" si="33"/>
        <v>22381.900800000003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5281</v>
      </c>
      <c r="B916" s="109" t="s">
        <v>26</v>
      </c>
      <c r="C916" s="18" t="s">
        <v>2798</v>
      </c>
      <c r="D916" s="18" t="s">
        <v>409</v>
      </c>
      <c r="E916" s="18" t="s">
        <v>1296</v>
      </c>
      <c r="F916" s="74" t="s">
        <v>1297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4</v>
      </c>
      <c r="S916" s="33">
        <v>7181.68</v>
      </c>
      <c r="T916" s="17">
        <f t="shared" si="32"/>
        <v>28726.720000000001</v>
      </c>
      <c r="U916" s="17">
        <f t="shared" si="33"/>
        <v>32173.926400000004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5282</v>
      </c>
      <c r="B917" s="109" t="s">
        <v>26</v>
      </c>
      <c r="C917" s="18" t="s">
        <v>2799</v>
      </c>
      <c r="D917" s="18" t="s">
        <v>3380</v>
      </c>
      <c r="E917" s="18" t="s">
        <v>926</v>
      </c>
      <c r="F917" s="74" t="s">
        <v>1298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4</v>
      </c>
      <c r="S917" s="33">
        <v>10203.6</v>
      </c>
      <c r="T917" s="17">
        <f t="shared" si="32"/>
        <v>40814.400000000001</v>
      </c>
      <c r="U917" s="17">
        <f t="shared" si="33"/>
        <v>45712.128000000004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5283</v>
      </c>
      <c r="B918" s="109" t="s">
        <v>26</v>
      </c>
      <c r="C918" s="18" t="s">
        <v>2800</v>
      </c>
      <c r="D918" s="18" t="s">
        <v>6298</v>
      </c>
      <c r="E918" s="18" t="s">
        <v>1299</v>
      </c>
      <c r="F918" s="74" t="s">
        <v>1300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4</v>
      </c>
      <c r="S918" s="86">
        <v>7673.87</v>
      </c>
      <c r="T918" s="17">
        <f t="shared" si="32"/>
        <v>30695.48</v>
      </c>
      <c r="U918" s="17">
        <f t="shared" si="33"/>
        <v>34378.937600000005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5284</v>
      </c>
      <c r="B919" s="109" t="s">
        <v>26</v>
      </c>
      <c r="C919" s="54" t="s">
        <v>2798</v>
      </c>
      <c r="D919" s="54" t="s">
        <v>409</v>
      </c>
      <c r="E919" s="54" t="s">
        <v>1296</v>
      </c>
      <c r="F919" s="74" t="s">
        <v>1301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8</v>
      </c>
      <c r="S919" s="64">
        <v>12421.08</v>
      </c>
      <c r="T919" s="17">
        <f t="shared" si="32"/>
        <v>99368.639999999999</v>
      </c>
      <c r="U919" s="17">
        <f t="shared" si="33"/>
        <v>111292.87680000001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5285</v>
      </c>
      <c r="B920" s="109" t="s">
        <v>26</v>
      </c>
      <c r="C920" s="54" t="s">
        <v>2801</v>
      </c>
      <c r="D920" s="54" t="s">
        <v>90</v>
      </c>
      <c r="E920" s="54" t="s">
        <v>926</v>
      </c>
      <c r="F920" s="74" t="s">
        <v>1302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8</v>
      </c>
      <c r="S920" s="64">
        <v>11225.01</v>
      </c>
      <c r="T920" s="17">
        <f t="shared" si="32"/>
        <v>89800.08</v>
      </c>
      <c r="U920" s="17">
        <f t="shared" si="33"/>
        <v>100576.08960000001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5286</v>
      </c>
      <c r="B921" s="109" t="s">
        <v>26</v>
      </c>
      <c r="C921" s="54" t="s">
        <v>2802</v>
      </c>
      <c r="D921" s="54" t="s">
        <v>6299</v>
      </c>
      <c r="E921" s="54" t="s">
        <v>1303</v>
      </c>
      <c r="F921" s="74" t="s">
        <v>1304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2</v>
      </c>
      <c r="S921" s="64">
        <v>237678.16</v>
      </c>
      <c r="T921" s="17">
        <f t="shared" si="32"/>
        <v>475356.32</v>
      </c>
      <c r="U921" s="17">
        <f t="shared" si="33"/>
        <v>532399.07840000011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5287</v>
      </c>
      <c r="B922" s="109" t="s">
        <v>26</v>
      </c>
      <c r="C922" s="54" t="s">
        <v>2803</v>
      </c>
      <c r="D922" s="54" t="s">
        <v>135</v>
      </c>
      <c r="E922" s="54" t="s">
        <v>926</v>
      </c>
      <c r="F922" s="74" t="s">
        <v>1305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4</v>
      </c>
      <c r="S922" s="64">
        <v>55177.74</v>
      </c>
      <c r="T922" s="17">
        <f t="shared" si="32"/>
        <v>220710.96</v>
      </c>
      <c r="U922" s="17">
        <f t="shared" si="33"/>
        <v>247196.2752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5288</v>
      </c>
      <c r="B923" s="109" t="s">
        <v>26</v>
      </c>
      <c r="C923" s="54" t="s">
        <v>2803</v>
      </c>
      <c r="D923" s="54" t="s">
        <v>135</v>
      </c>
      <c r="E923" s="54" t="s">
        <v>926</v>
      </c>
      <c r="F923" s="74" t="s">
        <v>1306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4</v>
      </c>
      <c r="S923" s="64">
        <v>15072.53</v>
      </c>
      <c r="T923" s="17">
        <f t="shared" si="32"/>
        <v>60290.12</v>
      </c>
      <c r="U923" s="17">
        <f t="shared" si="33"/>
        <v>67524.934400000013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5289</v>
      </c>
      <c r="B924" s="109" t="s">
        <v>26</v>
      </c>
      <c r="C924" s="54" t="s">
        <v>2786</v>
      </c>
      <c r="D924" s="54" t="s">
        <v>1260</v>
      </c>
      <c r="E924" s="54" t="s">
        <v>926</v>
      </c>
      <c r="F924" s="74" t="s">
        <v>1307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4</v>
      </c>
      <c r="S924" s="64">
        <v>99553.86</v>
      </c>
      <c r="T924" s="17">
        <f t="shared" si="32"/>
        <v>398215.44</v>
      </c>
      <c r="U924" s="17">
        <f t="shared" si="33"/>
        <v>446001.29280000005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5290</v>
      </c>
      <c r="B925" s="109" t="s">
        <v>26</v>
      </c>
      <c r="C925" s="54" t="s">
        <v>2801</v>
      </c>
      <c r="D925" s="54" t="s">
        <v>90</v>
      </c>
      <c r="E925" s="54" t="s">
        <v>926</v>
      </c>
      <c r="F925" s="74" t="s">
        <v>1308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64">
        <v>23471.45</v>
      </c>
      <c r="T925" s="17">
        <f t="shared" si="32"/>
        <v>93885.8</v>
      </c>
      <c r="U925" s="17">
        <f t="shared" si="33"/>
        <v>105152.09600000002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5291</v>
      </c>
      <c r="B926" s="109" t="s">
        <v>26</v>
      </c>
      <c r="C926" s="54" t="s">
        <v>2803</v>
      </c>
      <c r="D926" s="54" t="s">
        <v>135</v>
      </c>
      <c r="E926" s="54" t="s">
        <v>926</v>
      </c>
      <c r="F926" s="74" t="s">
        <v>1309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4</v>
      </c>
      <c r="S926" s="64">
        <v>128460.52</v>
      </c>
      <c r="T926" s="17">
        <f t="shared" si="32"/>
        <v>513842.08</v>
      </c>
      <c r="U926" s="17">
        <f t="shared" si="33"/>
        <v>575503.1296000001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5292</v>
      </c>
      <c r="B927" s="109" t="s">
        <v>26</v>
      </c>
      <c r="C927" s="54" t="s">
        <v>2786</v>
      </c>
      <c r="D927" s="54" t="s">
        <v>1260</v>
      </c>
      <c r="E927" s="54" t="s">
        <v>926</v>
      </c>
      <c r="F927" s="74" t="s">
        <v>1310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24122.400000000001</v>
      </c>
      <c r="T927" s="17">
        <f t="shared" si="32"/>
        <v>96489.600000000006</v>
      </c>
      <c r="U927" s="17">
        <f t="shared" si="33"/>
        <v>108068.35200000001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5293</v>
      </c>
      <c r="B928" s="109" t="s">
        <v>26</v>
      </c>
      <c r="C928" s="54" t="s">
        <v>2781</v>
      </c>
      <c r="D928" s="54" t="s">
        <v>3368</v>
      </c>
      <c r="E928" s="54" t="s">
        <v>1247</v>
      </c>
      <c r="F928" s="74" t="s">
        <v>1311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2</v>
      </c>
      <c r="S928" s="64">
        <v>22582.34</v>
      </c>
      <c r="T928" s="17">
        <f t="shared" si="32"/>
        <v>45164.68</v>
      </c>
      <c r="U928" s="17">
        <f t="shared" si="33"/>
        <v>50584.441600000006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5294</v>
      </c>
      <c r="B929" s="109" t="s">
        <v>26</v>
      </c>
      <c r="C929" s="54" t="s">
        <v>2655</v>
      </c>
      <c r="D929" s="54" t="s">
        <v>98</v>
      </c>
      <c r="E929" s="54" t="s">
        <v>251</v>
      </c>
      <c r="F929" s="74" t="s">
        <v>1312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4</v>
      </c>
      <c r="S929" s="64">
        <v>3323.58</v>
      </c>
      <c r="T929" s="17">
        <f t="shared" si="32"/>
        <v>13294.32</v>
      </c>
      <c r="U929" s="17">
        <f t="shared" si="33"/>
        <v>14889.638400000002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5295</v>
      </c>
      <c r="B930" s="109" t="s">
        <v>26</v>
      </c>
      <c r="C930" s="54" t="s">
        <v>2786</v>
      </c>
      <c r="D930" s="54" t="s">
        <v>1260</v>
      </c>
      <c r="E930" s="54" t="s">
        <v>926</v>
      </c>
      <c r="F930" s="74" t="s">
        <v>1313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4</v>
      </c>
      <c r="S930" s="64">
        <v>60861.7</v>
      </c>
      <c r="T930" s="17">
        <f t="shared" si="32"/>
        <v>243446.8</v>
      </c>
      <c r="U930" s="17">
        <f t="shared" si="33"/>
        <v>272660.41600000003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5296</v>
      </c>
      <c r="B931" s="109" t="s">
        <v>26</v>
      </c>
      <c r="C931" s="54" t="s">
        <v>2667</v>
      </c>
      <c r="D931" s="54" t="s">
        <v>953</v>
      </c>
      <c r="E931" s="54" t="s">
        <v>953</v>
      </c>
      <c r="F931" s="74" t="s">
        <v>1314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4</v>
      </c>
      <c r="S931" s="64">
        <v>5260.57</v>
      </c>
      <c r="T931" s="17">
        <f t="shared" si="32"/>
        <v>21042.28</v>
      </c>
      <c r="U931" s="17">
        <f t="shared" si="33"/>
        <v>23567.353600000002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5297</v>
      </c>
      <c r="B932" s="109" t="s">
        <v>26</v>
      </c>
      <c r="C932" s="54" t="s">
        <v>2667</v>
      </c>
      <c r="D932" s="54" t="s">
        <v>953</v>
      </c>
      <c r="E932" s="54" t="s">
        <v>953</v>
      </c>
      <c r="F932" s="74" t="s">
        <v>1315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4</v>
      </c>
      <c r="S932" s="64">
        <v>8266.61</v>
      </c>
      <c r="T932" s="17">
        <f t="shared" si="32"/>
        <v>33066.44</v>
      </c>
      <c r="U932" s="17">
        <f t="shared" si="33"/>
        <v>37034.412800000006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5298</v>
      </c>
      <c r="B933" s="109" t="s">
        <v>26</v>
      </c>
      <c r="C933" s="54" t="s">
        <v>2799</v>
      </c>
      <c r="D933" s="54" t="s">
        <v>3380</v>
      </c>
      <c r="E933" s="54" t="s">
        <v>926</v>
      </c>
      <c r="F933" s="74" t="s">
        <v>1316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2</v>
      </c>
      <c r="S933" s="64">
        <v>12542.8</v>
      </c>
      <c r="T933" s="17">
        <f t="shared" si="32"/>
        <v>25085.599999999999</v>
      </c>
      <c r="U933" s="17">
        <f t="shared" si="33"/>
        <v>28095.871999999999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5299</v>
      </c>
      <c r="B934" s="109" t="s">
        <v>26</v>
      </c>
      <c r="C934" s="54" t="s">
        <v>2655</v>
      </c>
      <c r="D934" s="54" t="s">
        <v>98</v>
      </c>
      <c r="E934" s="54" t="s">
        <v>251</v>
      </c>
      <c r="F934" s="74" t="s">
        <v>1317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2</v>
      </c>
      <c r="S934" s="64">
        <v>735.63</v>
      </c>
      <c r="T934" s="17">
        <f t="shared" si="32"/>
        <v>1471.26</v>
      </c>
      <c r="U934" s="17">
        <f t="shared" si="33"/>
        <v>1647.8112000000001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5300</v>
      </c>
      <c r="B935" s="109" t="s">
        <v>26</v>
      </c>
      <c r="C935" s="54" t="s">
        <v>2697</v>
      </c>
      <c r="D935" s="54" t="s">
        <v>98</v>
      </c>
      <c r="E935" s="54" t="s">
        <v>1068</v>
      </c>
      <c r="F935" s="74" t="s">
        <v>1318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4</v>
      </c>
      <c r="S935" s="64">
        <v>4048.63</v>
      </c>
      <c r="T935" s="17">
        <f t="shared" si="32"/>
        <v>16194.52</v>
      </c>
      <c r="U935" s="17">
        <f t="shared" si="33"/>
        <v>18137.862400000002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5301</v>
      </c>
      <c r="B936" s="109" t="s">
        <v>26</v>
      </c>
      <c r="C936" s="54" t="s">
        <v>2481</v>
      </c>
      <c r="D936" s="54" t="s">
        <v>257</v>
      </c>
      <c r="E936" s="54" t="s">
        <v>457</v>
      </c>
      <c r="F936" s="74" t="s">
        <v>1319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8</v>
      </c>
      <c r="S936" s="64">
        <v>344</v>
      </c>
      <c r="T936" s="17">
        <f t="shared" ref="T936:T999" si="34">R936*S936</f>
        <v>2752</v>
      </c>
      <c r="U936" s="17">
        <f t="shared" ref="U936:U999" si="35">T936*1.12</f>
        <v>3082.2400000000002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5302</v>
      </c>
      <c r="B937" s="109" t="s">
        <v>26</v>
      </c>
      <c r="C937" s="54" t="s">
        <v>2804</v>
      </c>
      <c r="D937" s="54" t="s">
        <v>3381</v>
      </c>
      <c r="E937" s="54" t="s">
        <v>926</v>
      </c>
      <c r="F937" s="74" t="s">
        <v>1320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16</v>
      </c>
      <c r="S937" s="64">
        <v>444.56</v>
      </c>
      <c r="T937" s="17">
        <f t="shared" si="34"/>
        <v>7112.96</v>
      </c>
      <c r="U937" s="17">
        <f t="shared" si="35"/>
        <v>7966.5152000000007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5303</v>
      </c>
      <c r="B938" s="109" t="s">
        <v>26</v>
      </c>
      <c r="C938" s="54" t="s">
        <v>2804</v>
      </c>
      <c r="D938" s="54" t="s">
        <v>3381</v>
      </c>
      <c r="E938" s="54" t="s">
        <v>926</v>
      </c>
      <c r="F938" s="74" t="s">
        <v>1321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8</v>
      </c>
      <c r="S938" s="64">
        <v>433.97</v>
      </c>
      <c r="T938" s="17">
        <f t="shared" si="34"/>
        <v>3471.76</v>
      </c>
      <c r="U938" s="17">
        <f t="shared" si="35"/>
        <v>3888.3712000000005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5304</v>
      </c>
      <c r="B939" s="109" t="s">
        <v>26</v>
      </c>
      <c r="C939" s="54" t="s">
        <v>2804</v>
      </c>
      <c r="D939" s="54" t="s">
        <v>3381</v>
      </c>
      <c r="E939" s="54" t="s">
        <v>926</v>
      </c>
      <c r="F939" s="74" t="s">
        <v>1322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8</v>
      </c>
      <c r="S939" s="64">
        <v>444.56</v>
      </c>
      <c r="T939" s="17">
        <f t="shared" si="34"/>
        <v>3556.48</v>
      </c>
      <c r="U939" s="17">
        <f t="shared" si="35"/>
        <v>3983.2576000000004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5305</v>
      </c>
      <c r="B940" s="109" t="s">
        <v>26</v>
      </c>
      <c r="C940" s="54" t="s">
        <v>2805</v>
      </c>
      <c r="D940" s="54" t="s">
        <v>3382</v>
      </c>
      <c r="E940" s="54" t="s">
        <v>926</v>
      </c>
      <c r="F940" s="74" t="s">
        <v>1323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4</v>
      </c>
      <c r="S940" s="64">
        <v>10309.44</v>
      </c>
      <c r="T940" s="17">
        <f t="shared" si="34"/>
        <v>41237.760000000002</v>
      </c>
      <c r="U940" s="17">
        <f t="shared" si="35"/>
        <v>46186.291200000007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5306</v>
      </c>
      <c r="B941" s="109" t="s">
        <v>26</v>
      </c>
      <c r="C941" s="18" t="s">
        <v>2781</v>
      </c>
      <c r="D941" s="18" t="s">
        <v>3368</v>
      </c>
      <c r="E941" s="18" t="s">
        <v>1247</v>
      </c>
      <c r="F941" s="74" t="s">
        <v>1324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4</v>
      </c>
      <c r="S941" s="86">
        <v>33955.53</v>
      </c>
      <c r="T941" s="17">
        <f t="shared" si="34"/>
        <v>135822.12</v>
      </c>
      <c r="U941" s="17">
        <f t="shared" si="35"/>
        <v>152120.77439999999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5307</v>
      </c>
      <c r="B942" s="109" t="s">
        <v>26</v>
      </c>
      <c r="C942" s="31" t="s">
        <v>2806</v>
      </c>
      <c r="D942" s="31" t="s">
        <v>257</v>
      </c>
      <c r="E942" s="31" t="s">
        <v>1325</v>
      </c>
      <c r="F942" s="74" t="s">
        <v>1326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4</v>
      </c>
      <c r="S942" s="86">
        <v>529.23</v>
      </c>
      <c r="T942" s="17">
        <f t="shared" si="34"/>
        <v>2116.92</v>
      </c>
      <c r="U942" s="17">
        <f t="shared" si="35"/>
        <v>2370.9504000000002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5308</v>
      </c>
      <c r="B943" s="109" t="s">
        <v>26</v>
      </c>
      <c r="C943" s="31" t="s">
        <v>2807</v>
      </c>
      <c r="D943" s="31" t="s">
        <v>3384</v>
      </c>
      <c r="E943" s="31" t="s">
        <v>1327</v>
      </c>
      <c r="F943" s="74" t="s">
        <v>1328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4</v>
      </c>
      <c r="S943" s="86">
        <v>97378.71</v>
      </c>
      <c r="T943" s="17">
        <f t="shared" si="34"/>
        <v>389514.84</v>
      </c>
      <c r="U943" s="17">
        <f t="shared" si="35"/>
        <v>436256.62080000009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5309</v>
      </c>
      <c r="B944" s="109" t="s">
        <v>26</v>
      </c>
      <c r="C944" s="31" t="s">
        <v>2808</v>
      </c>
      <c r="D944" s="31" t="s">
        <v>3383</v>
      </c>
      <c r="E944" s="31" t="s">
        <v>1329</v>
      </c>
      <c r="F944" s="74" t="s">
        <v>1330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8</v>
      </c>
      <c r="S944" s="86">
        <v>1587.7</v>
      </c>
      <c r="T944" s="17">
        <f t="shared" si="34"/>
        <v>12701.6</v>
      </c>
      <c r="U944" s="17">
        <f t="shared" si="35"/>
        <v>14225.792000000001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5310</v>
      </c>
      <c r="B945" s="109" t="s">
        <v>26</v>
      </c>
      <c r="C945" s="31" t="s">
        <v>2809</v>
      </c>
      <c r="D945" s="31" t="s">
        <v>3385</v>
      </c>
      <c r="E945" s="31" t="s">
        <v>1331</v>
      </c>
      <c r="F945" s="74" t="s">
        <v>1332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2</v>
      </c>
      <c r="S945" s="86">
        <v>823956.23</v>
      </c>
      <c r="T945" s="17">
        <f t="shared" si="34"/>
        <v>1647912.46</v>
      </c>
      <c r="U945" s="17">
        <f t="shared" si="35"/>
        <v>1845661.9552000002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5311</v>
      </c>
      <c r="B946" s="109" t="s">
        <v>26</v>
      </c>
      <c r="C946" s="18" t="s">
        <v>2809</v>
      </c>
      <c r="D946" s="31" t="s">
        <v>3385</v>
      </c>
      <c r="E946" s="18" t="s">
        <v>1331</v>
      </c>
      <c r="F946" s="74" t="s">
        <v>1333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2</v>
      </c>
      <c r="S946" s="33">
        <v>745873.32</v>
      </c>
      <c r="T946" s="17">
        <f t="shared" si="34"/>
        <v>1491746.64</v>
      </c>
      <c r="U946" s="17">
        <f t="shared" si="35"/>
        <v>1670756.2368000001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89.25" x14ac:dyDescent="0.25">
      <c r="A947" s="53" t="s">
        <v>5312</v>
      </c>
      <c r="B947" s="109" t="s">
        <v>26</v>
      </c>
      <c r="C947" s="18" t="s">
        <v>2810</v>
      </c>
      <c r="D947" s="18" t="s">
        <v>6300</v>
      </c>
      <c r="E947" s="18" t="s">
        <v>1334</v>
      </c>
      <c r="F947" s="74" t="s">
        <v>1335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4</v>
      </c>
      <c r="S947" s="33">
        <v>67958.7</v>
      </c>
      <c r="T947" s="17">
        <f t="shared" si="34"/>
        <v>271834.8</v>
      </c>
      <c r="U947" s="17">
        <f t="shared" si="35"/>
        <v>304454.97600000002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89.25" x14ac:dyDescent="0.25">
      <c r="A948" s="53" t="s">
        <v>5313</v>
      </c>
      <c r="B948" s="109" t="s">
        <v>26</v>
      </c>
      <c r="C948" s="31" t="s">
        <v>2811</v>
      </c>
      <c r="D948" s="18" t="s">
        <v>6300</v>
      </c>
      <c r="E948" s="31" t="s">
        <v>1336</v>
      </c>
      <c r="F948" s="28" t="s">
        <v>1337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4</v>
      </c>
      <c r="S948" s="33">
        <v>67958.7</v>
      </c>
      <c r="T948" s="17">
        <f t="shared" si="34"/>
        <v>271834.8</v>
      </c>
      <c r="U948" s="17">
        <f t="shared" si="35"/>
        <v>304454.97600000002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5314</v>
      </c>
      <c r="B949" s="109" t="s">
        <v>26</v>
      </c>
      <c r="C949" s="31" t="s">
        <v>2812</v>
      </c>
      <c r="D949" s="31" t="s">
        <v>3386</v>
      </c>
      <c r="E949" s="31" t="s">
        <v>1338</v>
      </c>
      <c r="F949" s="28" t="s">
        <v>1339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8</v>
      </c>
      <c r="S949" s="33">
        <v>43788.67</v>
      </c>
      <c r="T949" s="17">
        <f t="shared" si="34"/>
        <v>350309.36</v>
      </c>
      <c r="U949" s="17">
        <f t="shared" si="35"/>
        <v>392346.48320000002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89.25" x14ac:dyDescent="0.25">
      <c r="A950" s="53" t="s">
        <v>5315</v>
      </c>
      <c r="B950" s="109" t="s">
        <v>26</v>
      </c>
      <c r="C950" s="54" t="s">
        <v>2811</v>
      </c>
      <c r="D950" s="18" t="s">
        <v>6300</v>
      </c>
      <c r="E950" s="54" t="s">
        <v>1336</v>
      </c>
      <c r="F950" s="74" t="s">
        <v>1340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12</v>
      </c>
      <c r="S950" s="64">
        <v>33627.410000000003</v>
      </c>
      <c r="T950" s="17">
        <f t="shared" si="34"/>
        <v>403528.92000000004</v>
      </c>
      <c r="U950" s="17">
        <f t="shared" si="35"/>
        <v>451952.39040000009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89.25" x14ac:dyDescent="0.25">
      <c r="A951" s="53" t="s">
        <v>5316</v>
      </c>
      <c r="B951" s="109" t="s">
        <v>26</v>
      </c>
      <c r="C951" s="100" t="s">
        <v>2811</v>
      </c>
      <c r="D951" s="99" t="s">
        <v>6300</v>
      </c>
      <c r="E951" s="99" t="s">
        <v>1336</v>
      </c>
      <c r="F951" s="74" t="s">
        <v>1341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4</v>
      </c>
      <c r="S951" s="87">
        <v>42359.74</v>
      </c>
      <c r="T951" s="17">
        <f t="shared" si="34"/>
        <v>169438.96</v>
      </c>
      <c r="U951" s="17">
        <f t="shared" si="35"/>
        <v>189771.63520000002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 x14ac:dyDescent="0.25">
      <c r="A952" s="53" t="s">
        <v>5317</v>
      </c>
      <c r="B952" s="109" t="s">
        <v>26</v>
      </c>
      <c r="C952" s="31" t="s">
        <v>2813</v>
      </c>
      <c r="D952" s="31" t="s">
        <v>3387</v>
      </c>
      <c r="E952" s="31" t="s">
        <v>1342</v>
      </c>
      <c r="F952" s="74" t="s">
        <v>1343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2</v>
      </c>
      <c r="S952" s="64">
        <v>41708.79</v>
      </c>
      <c r="T952" s="17">
        <f t="shared" si="34"/>
        <v>83417.58</v>
      </c>
      <c r="U952" s="17">
        <f t="shared" si="35"/>
        <v>93427.689600000012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5318</v>
      </c>
      <c r="B953" s="109" t="s">
        <v>26</v>
      </c>
      <c r="C953" s="100" t="s">
        <v>2814</v>
      </c>
      <c r="D953" s="99" t="s">
        <v>3388</v>
      </c>
      <c r="E953" s="99" t="s">
        <v>1344</v>
      </c>
      <c r="F953" s="74" t="s">
        <v>1345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4</v>
      </c>
      <c r="S953" s="64">
        <v>8965.19</v>
      </c>
      <c r="T953" s="17">
        <f t="shared" si="34"/>
        <v>35860.76</v>
      </c>
      <c r="U953" s="17">
        <f t="shared" si="35"/>
        <v>40164.051200000009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 x14ac:dyDescent="0.25">
      <c r="A954" s="53" t="s">
        <v>5319</v>
      </c>
      <c r="B954" s="109" t="s">
        <v>26</v>
      </c>
      <c r="C954" s="31" t="s">
        <v>2767</v>
      </c>
      <c r="D954" s="31" t="s">
        <v>3350</v>
      </c>
      <c r="E954" s="31" t="s">
        <v>1205</v>
      </c>
      <c r="F954" s="74" t="s">
        <v>1346</v>
      </c>
      <c r="G954" s="16" t="s">
        <v>1504</v>
      </c>
      <c r="H954" s="15">
        <v>0</v>
      </c>
      <c r="I954" s="16">
        <v>471010000</v>
      </c>
      <c r="J954" s="16" t="s">
        <v>46</v>
      </c>
      <c r="K954" s="16" t="s">
        <v>6350</v>
      </c>
      <c r="L954" s="15" t="s">
        <v>1531</v>
      </c>
      <c r="M954" s="15" t="s">
        <v>28</v>
      </c>
      <c r="N954" s="16" t="s">
        <v>1489</v>
      </c>
      <c r="O954" s="15" t="s">
        <v>29</v>
      </c>
      <c r="P954" s="52" t="s">
        <v>2282</v>
      </c>
      <c r="Q954" s="74" t="s">
        <v>1495</v>
      </c>
      <c r="R954" s="63">
        <v>4</v>
      </c>
      <c r="S954" s="64">
        <v>186083.31</v>
      </c>
      <c r="T954" s="17">
        <f t="shared" si="34"/>
        <v>744333.24</v>
      </c>
      <c r="U954" s="17">
        <f t="shared" si="35"/>
        <v>833653.22880000004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 x14ac:dyDescent="0.25">
      <c r="A955" s="53" t="s">
        <v>5320</v>
      </c>
      <c r="B955" s="109" t="s">
        <v>26</v>
      </c>
      <c r="C955" s="18" t="s">
        <v>2815</v>
      </c>
      <c r="D955" s="18" t="s">
        <v>3389</v>
      </c>
      <c r="E955" s="18" t="s">
        <v>1347</v>
      </c>
      <c r="F955" s="74" t="s">
        <v>1348</v>
      </c>
      <c r="G955" s="16" t="s">
        <v>1504</v>
      </c>
      <c r="H955" s="15">
        <v>0</v>
      </c>
      <c r="I955" s="16">
        <v>471010000</v>
      </c>
      <c r="J955" s="16" t="s">
        <v>46</v>
      </c>
      <c r="K955" s="16" t="s">
        <v>6350</v>
      </c>
      <c r="L955" s="15" t="s">
        <v>1531</v>
      </c>
      <c r="M955" s="15" t="s">
        <v>28</v>
      </c>
      <c r="N955" s="16" t="s">
        <v>1489</v>
      </c>
      <c r="O955" s="15" t="s">
        <v>29</v>
      </c>
      <c r="P955" s="52" t="s">
        <v>2282</v>
      </c>
      <c r="Q955" s="74" t="s">
        <v>1495</v>
      </c>
      <c r="R955" s="63">
        <v>4</v>
      </c>
      <c r="S955" s="64">
        <v>7705.62</v>
      </c>
      <c r="T955" s="17">
        <f t="shared" si="34"/>
        <v>30822.48</v>
      </c>
      <c r="U955" s="17">
        <f t="shared" si="35"/>
        <v>34521.177600000003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5321</v>
      </c>
      <c r="B956" s="109" t="s">
        <v>26</v>
      </c>
      <c r="C956" s="31" t="s">
        <v>2657</v>
      </c>
      <c r="D956" s="31" t="s">
        <v>3390</v>
      </c>
      <c r="E956" s="31" t="s">
        <v>916</v>
      </c>
      <c r="F956" s="74" t="s">
        <v>1349</v>
      </c>
      <c r="G956" s="16" t="s">
        <v>1504</v>
      </c>
      <c r="H956" s="15">
        <v>0</v>
      </c>
      <c r="I956" s="16">
        <v>471010000</v>
      </c>
      <c r="J956" s="16" t="s">
        <v>46</v>
      </c>
      <c r="K956" s="16" t="s">
        <v>6350</v>
      </c>
      <c r="L956" s="15" t="s">
        <v>1531</v>
      </c>
      <c r="M956" s="15" t="s">
        <v>28</v>
      </c>
      <c r="N956" s="16" t="s">
        <v>1489</v>
      </c>
      <c r="O956" s="15" t="s">
        <v>29</v>
      </c>
      <c r="P956" s="52" t="s">
        <v>2282</v>
      </c>
      <c r="Q956" s="74" t="s">
        <v>1495</v>
      </c>
      <c r="R956" s="63">
        <v>88</v>
      </c>
      <c r="S956" s="33">
        <v>1333.67</v>
      </c>
      <c r="T956" s="17">
        <f t="shared" si="34"/>
        <v>117362.96</v>
      </c>
      <c r="U956" s="17">
        <f t="shared" si="35"/>
        <v>131446.51520000002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5322</v>
      </c>
      <c r="B957" s="109" t="s">
        <v>26</v>
      </c>
      <c r="C957" s="31" t="s">
        <v>2816</v>
      </c>
      <c r="D957" s="31" t="s">
        <v>3378</v>
      </c>
      <c r="E957" s="31" t="s">
        <v>1351</v>
      </c>
      <c r="F957" s="74" t="s">
        <v>1350</v>
      </c>
      <c r="G957" s="16" t="s">
        <v>1504</v>
      </c>
      <c r="H957" s="15">
        <v>0</v>
      </c>
      <c r="I957" s="16">
        <v>471010000</v>
      </c>
      <c r="J957" s="16" t="s">
        <v>46</v>
      </c>
      <c r="K957" s="16" t="s">
        <v>6350</v>
      </c>
      <c r="L957" s="15" t="s">
        <v>1531</v>
      </c>
      <c r="M957" s="15" t="s">
        <v>28</v>
      </c>
      <c r="N957" s="16" t="s">
        <v>1489</v>
      </c>
      <c r="O957" s="15" t="s">
        <v>29</v>
      </c>
      <c r="P957" s="52" t="s">
        <v>2282</v>
      </c>
      <c r="Q957" s="74" t="s">
        <v>1495</v>
      </c>
      <c r="R957" s="63">
        <v>64</v>
      </c>
      <c r="S957" s="64">
        <v>4270.8999999999996</v>
      </c>
      <c r="T957" s="17">
        <f t="shared" si="34"/>
        <v>273337.59999999998</v>
      </c>
      <c r="U957" s="17">
        <f t="shared" si="35"/>
        <v>306138.11200000002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5323</v>
      </c>
      <c r="B958" s="109" t="s">
        <v>26</v>
      </c>
      <c r="C958" s="31" t="s">
        <v>2817</v>
      </c>
      <c r="D958" s="31" t="s">
        <v>866</v>
      </c>
      <c r="E958" s="31" t="s">
        <v>1352</v>
      </c>
      <c r="F958" s="74" t="s">
        <v>1353</v>
      </c>
      <c r="G958" s="16" t="s">
        <v>1533</v>
      </c>
      <c r="H958" s="15">
        <v>0</v>
      </c>
      <c r="I958" s="16">
        <v>471010000</v>
      </c>
      <c r="J958" s="16" t="s">
        <v>46</v>
      </c>
      <c r="K958" s="16" t="s">
        <v>2285</v>
      </c>
      <c r="L958" s="15" t="s">
        <v>1531</v>
      </c>
      <c r="M958" s="15" t="s">
        <v>28</v>
      </c>
      <c r="N958" s="16" t="s">
        <v>1491</v>
      </c>
      <c r="O958" s="15" t="s">
        <v>29</v>
      </c>
      <c r="P958" s="52" t="s">
        <v>2282</v>
      </c>
      <c r="Q958" s="74" t="s">
        <v>1495</v>
      </c>
      <c r="R958" s="63">
        <v>8</v>
      </c>
      <c r="S958" s="64">
        <v>4348.4800000000005</v>
      </c>
      <c r="T958" s="17">
        <f t="shared" si="34"/>
        <v>34787.840000000004</v>
      </c>
      <c r="U958" s="17">
        <f t="shared" si="35"/>
        <v>38962.380800000006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5324</v>
      </c>
      <c r="B959" s="109" t="s">
        <v>26</v>
      </c>
      <c r="C959" s="31" t="s">
        <v>2817</v>
      </c>
      <c r="D959" s="31" t="s">
        <v>866</v>
      </c>
      <c r="E959" s="31" t="s">
        <v>1352</v>
      </c>
      <c r="F959" s="74" t="s">
        <v>1354</v>
      </c>
      <c r="G959" s="16" t="s">
        <v>1533</v>
      </c>
      <c r="H959" s="15">
        <v>0</v>
      </c>
      <c r="I959" s="16">
        <v>471010000</v>
      </c>
      <c r="J959" s="16" t="s">
        <v>46</v>
      </c>
      <c r="K959" s="16" t="s">
        <v>2285</v>
      </c>
      <c r="L959" s="15" t="s">
        <v>1531</v>
      </c>
      <c r="M959" s="15" t="s">
        <v>28</v>
      </c>
      <c r="N959" s="16" t="s">
        <v>1491</v>
      </c>
      <c r="O959" s="15" t="s">
        <v>29</v>
      </c>
      <c r="P959" s="52" t="s">
        <v>2282</v>
      </c>
      <c r="Q959" s="74" t="s">
        <v>1495</v>
      </c>
      <c r="R959" s="63">
        <v>8</v>
      </c>
      <c r="S959" s="64">
        <v>4572.1100000000006</v>
      </c>
      <c r="T959" s="17">
        <f t="shared" si="34"/>
        <v>36576.880000000005</v>
      </c>
      <c r="U959" s="17">
        <f t="shared" si="35"/>
        <v>40966.10560000001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5325</v>
      </c>
      <c r="B960" s="109" t="s">
        <v>26</v>
      </c>
      <c r="C960" s="18" t="s">
        <v>2817</v>
      </c>
      <c r="D960" s="31" t="s">
        <v>866</v>
      </c>
      <c r="E960" s="18" t="s">
        <v>1352</v>
      </c>
      <c r="F960" s="74" t="s">
        <v>1355</v>
      </c>
      <c r="G960" s="16" t="s">
        <v>1533</v>
      </c>
      <c r="H960" s="15">
        <v>0</v>
      </c>
      <c r="I960" s="16">
        <v>471010000</v>
      </c>
      <c r="J960" s="16" t="s">
        <v>46</v>
      </c>
      <c r="K960" s="16" t="s">
        <v>2285</v>
      </c>
      <c r="L960" s="15" t="s">
        <v>1531</v>
      </c>
      <c r="M960" s="15" t="s">
        <v>28</v>
      </c>
      <c r="N960" s="16" t="s">
        <v>1491</v>
      </c>
      <c r="O960" s="15" t="s">
        <v>29</v>
      </c>
      <c r="P960" s="52" t="s">
        <v>2282</v>
      </c>
      <c r="Q960" s="74" t="s">
        <v>1495</v>
      </c>
      <c r="R960" s="63">
        <v>8</v>
      </c>
      <c r="S960" s="64">
        <v>5525.4800000000005</v>
      </c>
      <c r="T960" s="17">
        <f t="shared" si="34"/>
        <v>44203.840000000004</v>
      </c>
      <c r="U960" s="17">
        <f t="shared" si="35"/>
        <v>49508.300800000012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5326</v>
      </c>
      <c r="B961" s="109" t="s">
        <v>26</v>
      </c>
      <c r="C961" s="31" t="s">
        <v>2817</v>
      </c>
      <c r="D961" s="31" t="s">
        <v>866</v>
      </c>
      <c r="E961" s="31" t="s">
        <v>1352</v>
      </c>
      <c r="F961" s="74" t="s">
        <v>1356</v>
      </c>
      <c r="G961" s="16" t="s">
        <v>1533</v>
      </c>
      <c r="H961" s="15">
        <v>0</v>
      </c>
      <c r="I961" s="16">
        <v>471010000</v>
      </c>
      <c r="J961" s="16" t="s">
        <v>46</v>
      </c>
      <c r="K961" s="16" t="s">
        <v>2285</v>
      </c>
      <c r="L961" s="15" t="s">
        <v>1531</v>
      </c>
      <c r="M961" s="15" t="s">
        <v>28</v>
      </c>
      <c r="N961" s="16" t="s">
        <v>1491</v>
      </c>
      <c r="O961" s="15" t="s">
        <v>29</v>
      </c>
      <c r="P961" s="52" t="s">
        <v>2282</v>
      </c>
      <c r="Q961" s="74" t="s">
        <v>1495</v>
      </c>
      <c r="R961" s="63">
        <v>8</v>
      </c>
      <c r="S961" s="64">
        <v>5760.88</v>
      </c>
      <c r="T961" s="17">
        <f t="shared" si="34"/>
        <v>46087.040000000001</v>
      </c>
      <c r="U961" s="17">
        <f t="shared" si="35"/>
        <v>51617.484800000006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5327</v>
      </c>
      <c r="B962" s="109" t="s">
        <v>26</v>
      </c>
      <c r="C962" s="18" t="s">
        <v>2817</v>
      </c>
      <c r="D962" s="31" t="s">
        <v>866</v>
      </c>
      <c r="E962" s="18" t="s">
        <v>1352</v>
      </c>
      <c r="F962" s="74" t="s">
        <v>1357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8</v>
      </c>
      <c r="S962" s="33">
        <v>6116.1200000000008</v>
      </c>
      <c r="T962" s="17">
        <f t="shared" si="34"/>
        <v>48928.960000000006</v>
      </c>
      <c r="U962" s="17">
        <f t="shared" si="35"/>
        <v>54800.435200000014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5328</v>
      </c>
      <c r="B963" s="109" t="s">
        <v>26</v>
      </c>
      <c r="C963" s="18" t="s">
        <v>2817</v>
      </c>
      <c r="D963" s="31" t="s">
        <v>866</v>
      </c>
      <c r="E963" s="18" t="s">
        <v>1352</v>
      </c>
      <c r="F963" s="74" t="s">
        <v>1358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8</v>
      </c>
      <c r="S963" s="33">
        <v>12234.380000000001</v>
      </c>
      <c r="T963" s="17">
        <f t="shared" si="34"/>
        <v>97875.040000000008</v>
      </c>
      <c r="U963" s="17">
        <f t="shared" si="35"/>
        <v>109620.04480000002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5329</v>
      </c>
      <c r="B964" s="109" t="s">
        <v>26</v>
      </c>
      <c r="C964" s="31" t="s">
        <v>2817</v>
      </c>
      <c r="D964" s="31" t="s">
        <v>866</v>
      </c>
      <c r="E964" s="31" t="s">
        <v>1352</v>
      </c>
      <c r="F964" s="74" t="s">
        <v>1359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8</v>
      </c>
      <c r="S964" s="64">
        <v>13764.480000000001</v>
      </c>
      <c r="T964" s="17">
        <f t="shared" si="34"/>
        <v>110115.84000000001</v>
      </c>
      <c r="U964" s="17">
        <f t="shared" si="35"/>
        <v>123329.74080000003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63.75" x14ac:dyDescent="0.25">
      <c r="A965" s="53" t="s">
        <v>5330</v>
      </c>
      <c r="B965" s="109" t="s">
        <v>26</v>
      </c>
      <c r="C965" s="31" t="s">
        <v>2818</v>
      </c>
      <c r="D965" s="31" t="s">
        <v>223</v>
      </c>
      <c r="E965" s="31" t="s">
        <v>1360</v>
      </c>
      <c r="F965" s="74" t="s">
        <v>1361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8</v>
      </c>
      <c r="S965" s="64">
        <v>1480.88</v>
      </c>
      <c r="T965" s="17">
        <f t="shared" si="34"/>
        <v>11847.04</v>
      </c>
      <c r="U965" s="17">
        <f t="shared" si="35"/>
        <v>13268.684800000003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63.75" x14ac:dyDescent="0.25">
      <c r="A966" s="53" t="s">
        <v>5331</v>
      </c>
      <c r="B966" s="109" t="s">
        <v>26</v>
      </c>
      <c r="C966" s="18" t="s">
        <v>2818</v>
      </c>
      <c r="D966" s="31" t="s">
        <v>223</v>
      </c>
      <c r="E966" s="31" t="s">
        <v>1360</v>
      </c>
      <c r="F966" s="74" t="s">
        <v>1362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8</v>
      </c>
      <c r="S966" s="22">
        <v>1717.3500000000001</v>
      </c>
      <c r="T966" s="17">
        <f t="shared" si="34"/>
        <v>13738.800000000001</v>
      </c>
      <c r="U966" s="17">
        <f t="shared" si="35"/>
        <v>15387.456000000002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63.75" x14ac:dyDescent="0.25">
      <c r="A967" s="53" t="s">
        <v>5332</v>
      </c>
      <c r="B967" s="109" t="s">
        <v>26</v>
      </c>
      <c r="C967" s="110" t="s">
        <v>2818</v>
      </c>
      <c r="D967" s="31" t="s">
        <v>223</v>
      </c>
      <c r="E967" s="31" t="s">
        <v>1360</v>
      </c>
      <c r="F967" s="74" t="s">
        <v>1363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8</v>
      </c>
      <c r="S967" s="64">
        <v>2823.73</v>
      </c>
      <c r="T967" s="17">
        <f t="shared" si="34"/>
        <v>22589.84</v>
      </c>
      <c r="U967" s="17">
        <f t="shared" si="35"/>
        <v>25300.620800000004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63.75" x14ac:dyDescent="0.25">
      <c r="A968" s="53" t="s">
        <v>5333</v>
      </c>
      <c r="B968" s="109" t="s">
        <v>26</v>
      </c>
      <c r="C968" s="110" t="s">
        <v>2818</v>
      </c>
      <c r="D968" s="31" t="s">
        <v>223</v>
      </c>
      <c r="E968" s="31" t="s">
        <v>1360</v>
      </c>
      <c r="F968" s="74" t="s">
        <v>1364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8</v>
      </c>
      <c r="S968" s="64">
        <v>2936.0800000000004</v>
      </c>
      <c r="T968" s="17">
        <f t="shared" si="34"/>
        <v>23488.640000000003</v>
      </c>
      <c r="U968" s="17">
        <f t="shared" si="35"/>
        <v>26307.276800000007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63.75" x14ac:dyDescent="0.25">
      <c r="A969" s="53" t="s">
        <v>5334</v>
      </c>
      <c r="B969" s="109" t="s">
        <v>26</v>
      </c>
      <c r="C969" s="54" t="s">
        <v>2818</v>
      </c>
      <c r="D969" s="31" t="s">
        <v>223</v>
      </c>
      <c r="E969" s="31" t="s">
        <v>1360</v>
      </c>
      <c r="F969" s="74" t="s">
        <v>1365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8</v>
      </c>
      <c r="S969" s="64">
        <v>3110.4900000000002</v>
      </c>
      <c r="T969" s="17">
        <f t="shared" si="34"/>
        <v>24883.920000000002</v>
      </c>
      <c r="U969" s="17">
        <f t="shared" si="35"/>
        <v>27869.990400000006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63.75" x14ac:dyDescent="0.25">
      <c r="A970" s="53" t="s">
        <v>5335</v>
      </c>
      <c r="B970" s="109" t="s">
        <v>26</v>
      </c>
      <c r="C970" s="31" t="s">
        <v>2818</v>
      </c>
      <c r="D970" s="31" t="s">
        <v>223</v>
      </c>
      <c r="E970" s="31" t="s">
        <v>1360</v>
      </c>
      <c r="F970" s="74" t="s">
        <v>1366</v>
      </c>
      <c r="G970" s="16" t="s">
        <v>1533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40</v>
      </c>
      <c r="S970" s="64">
        <v>7295.26</v>
      </c>
      <c r="T970" s="17">
        <f t="shared" si="34"/>
        <v>291810.40000000002</v>
      </c>
      <c r="U970" s="17">
        <f t="shared" si="35"/>
        <v>326827.64800000004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5336</v>
      </c>
      <c r="B971" s="109" t="s">
        <v>26</v>
      </c>
      <c r="C971" s="31" t="s">
        <v>2818</v>
      </c>
      <c r="D971" s="31" t="s">
        <v>223</v>
      </c>
      <c r="E971" s="31" t="s">
        <v>1360</v>
      </c>
      <c r="F971" s="74" t="s">
        <v>1367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36</v>
      </c>
      <c r="S971" s="86">
        <v>13533.36</v>
      </c>
      <c r="T971" s="17">
        <f t="shared" si="34"/>
        <v>487200.96</v>
      </c>
      <c r="U971" s="17">
        <f t="shared" si="35"/>
        <v>545665.07520000008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5337</v>
      </c>
      <c r="B972" s="109" t="s">
        <v>26</v>
      </c>
      <c r="C972" s="110" t="s">
        <v>2819</v>
      </c>
      <c r="D972" s="31" t="s">
        <v>223</v>
      </c>
      <c r="E972" s="31" t="s">
        <v>6301</v>
      </c>
      <c r="F972" s="74" t="s">
        <v>1368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30</v>
      </c>
      <c r="S972" s="64">
        <v>2029.7900000000002</v>
      </c>
      <c r="T972" s="17">
        <f t="shared" si="34"/>
        <v>60893.700000000004</v>
      </c>
      <c r="U972" s="17">
        <f t="shared" si="35"/>
        <v>68200.944000000018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5338</v>
      </c>
      <c r="B973" s="109" t="s">
        <v>26</v>
      </c>
      <c r="C973" s="110" t="s">
        <v>2819</v>
      </c>
      <c r="D973" s="31" t="s">
        <v>223</v>
      </c>
      <c r="E973" s="31" t="s">
        <v>6301</v>
      </c>
      <c r="F973" s="74" t="s">
        <v>1369</v>
      </c>
      <c r="G973" s="16" t="s">
        <v>1533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30</v>
      </c>
      <c r="S973" s="64">
        <v>2706.03</v>
      </c>
      <c r="T973" s="17">
        <f t="shared" si="34"/>
        <v>81180.900000000009</v>
      </c>
      <c r="U973" s="17">
        <f t="shared" si="35"/>
        <v>90922.608000000022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5339</v>
      </c>
      <c r="B974" s="109" t="s">
        <v>26</v>
      </c>
      <c r="C974" s="31" t="s">
        <v>2819</v>
      </c>
      <c r="D974" s="31" t="s">
        <v>223</v>
      </c>
      <c r="E974" s="31" t="s">
        <v>6301</v>
      </c>
      <c r="F974" s="74" t="s">
        <v>1370</v>
      </c>
      <c r="G974" s="16" t="s">
        <v>1533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30</v>
      </c>
      <c r="S974" s="64">
        <v>4117.3600000000006</v>
      </c>
      <c r="T974" s="17">
        <f t="shared" si="34"/>
        <v>123520.80000000002</v>
      </c>
      <c r="U974" s="17">
        <f t="shared" si="35"/>
        <v>138343.29600000003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5340</v>
      </c>
      <c r="B975" s="109" t="s">
        <v>26</v>
      </c>
      <c r="C975" s="100" t="s">
        <v>2819</v>
      </c>
      <c r="D975" s="31" t="s">
        <v>223</v>
      </c>
      <c r="E975" s="31" t="s">
        <v>6301</v>
      </c>
      <c r="F975" s="74" t="s">
        <v>1371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30</v>
      </c>
      <c r="S975" s="64">
        <v>4589.2300000000005</v>
      </c>
      <c r="T975" s="17">
        <f t="shared" si="34"/>
        <v>137676.90000000002</v>
      </c>
      <c r="U975" s="17">
        <f t="shared" si="35"/>
        <v>154198.12800000006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5341</v>
      </c>
      <c r="B976" s="109" t="s">
        <v>26</v>
      </c>
      <c r="C976" s="100" t="s">
        <v>2819</v>
      </c>
      <c r="D976" s="31" t="s">
        <v>223</v>
      </c>
      <c r="E976" s="31" t="s">
        <v>6301</v>
      </c>
      <c r="F976" s="74" t="s">
        <v>1372</v>
      </c>
      <c r="G976" s="16" t="s">
        <v>1533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30</v>
      </c>
      <c r="S976" s="64">
        <v>3999.6600000000003</v>
      </c>
      <c r="T976" s="17">
        <f t="shared" si="34"/>
        <v>119989.8</v>
      </c>
      <c r="U976" s="17">
        <f t="shared" si="35"/>
        <v>134388.57600000003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5342</v>
      </c>
      <c r="B977" s="109" t="s">
        <v>26</v>
      </c>
      <c r="C977" s="31" t="s">
        <v>2819</v>
      </c>
      <c r="D977" s="31" t="s">
        <v>223</v>
      </c>
      <c r="E977" s="31" t="s">
        <v>6301</v>
      </c>
      <c r="F977" s="74" t="s">
        <v>1373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30</v>
      </c>
      <c r="S977" s="86">
        <v>3883.03</v>
      </c>
      <c r="T977" s="17">
        <f t="shared" si="34"/>
        <v>116490.90000000001</v>
      </c>
      <c r="U977" s="17">
        <f t="shared" si="35"/>
        <v>130469.80800000002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5343</v>
      </c>
      <c r="B978" s="109" t="s">
        <v>26</v>
      </c>
      <c r="C978" s="31" t="s">
        <v>2400</v>
      </c>
      <c r="D978" s="31" t="s">
        <v>242</v>
      </c>
      <c r="E978" s="31" t="s">
        <v>243</v>
      </c>
      <c r="F978" s="74" t="s">
        <v>1374</v>
      </c>
      <c r="G978" s="16" t="s">
        <v>1504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56</v>
      </c>
      <c r="S978" s="64">
        <v>30067</v>
      </c>
      <c r="T978" s="17">
        <f t="shared" si="34"/>
        <v>1683752</v>
      </c>
      <c r="U978" s="17">
        <f t="shared" si="35"/>
        <v>1885802.2400000002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5344</v>
      </c>
      <c r="B979" s="109" t="s">
        <v>26</v>
      </c>
      <c r="C979" s="99" t="s">
        <v>2820</v>
      </c>
      <c r="D979" s="110" t="s">
        <v>3391</v>
      </c>
      <c r="E979" s="110" t="s">
        <v>1375</v>
      </c>
      <c r="F979" s="74" t="s">
        <v>1376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8</v>
      </c>
      <c r="S979" s="86">
        <v>1476.6000000000001</v>
      </c>
      <c r="T979" s="17">
        <f t="shared" si="34"/>
        <v>11812.800000000001</v>
      </c>
      <c r="U979" s="17">
        <f t="shared" si="35"/>
        <v>13230.336000000003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5345</v>
      </c>
      <c r="B980" s="109" t="s">
        <v>26</v>
      </c>
      <c r="C980" s="99" t="s">
        <v>2820</v>
      </c>
      <c r="D980" s="110" t="s">
        <v>3391</v>
      </c>
      <c r="E980" s="110" t="s">
        <v>1375</v>
      </c>
      <c r="F980" s="74" t="s">
        <v>1377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8</v>
      </c>
      <c r="S980" s="86">
        <v>1641.38</v>
      </c>
      <c r="T980" s="17">
        <f t="shared" si="34"/>
        <v>13131.04</v>
      </c>
      <c r="U980" s="17">
        <f t="shared" si="35"/>
        <v>14706.764800000003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5346</v>
      </c>
      <c r="B981" s="109" t="s">
        <v>26</v>
      </c>
      <c r="C981" s="99" t="s">
        <v>2820</v>
      </c>
      <c r="D981" s="110" t="s">
        <v>3391</v>
      </c>
      <c r="E981" s="110" t="s">
        <v>1375</v>
      </c>
      <c r="F981" s="74" t="s">
        <v>1378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86">
        <v>1876.7800000000002</v>
      </c>
      <c r="T981" s="17">
        <f t="shared" si="34"/>
        <v>15014.240000000002</v>
      </c>
      <c r="U981" s="17">
        <f t="shared" si="35"/>
        <v>16815.948800000002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5347</v>
      </c>
      <c r="B982" s="109" t="s">
        <v>26</v>
      </c>
      <c r="C982" s="31" t="s">
        <v>2820</v>
      </c>
      <c r="D982" s="110" t="s">
        <v>3391</v>
      </c>
      <c r="E982" s="110" t="s">
        <v>1375</v>
      </c>
      <c r="F982" s="74" t="s">
        <v>1379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64">
        <v>2465.2800000000002</v>
      </c>
      <c r="T982" s="17">
        <f t="shared" si="34"/>
        <v>19722.240000000002</v>
      </c>
      <c r="U982" s="17">
        <f t="shared" si="35"/>
        <v>22088.908800000005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5348</v>
      </c>
      <c r="B983" s="109" t="s">
        <v>26</v>
      </c>
      <c r="C983" s="31" t="s">
        <v>2820</v>
      </c>
      <c r="D983" s="110" t="s">
        <v>3391</v>
      </c>
      <c r="E983" s="110" t="s">
        <v>1375</v>
      </c>
      <c r="F983" s="74" t="s">
        <v>1380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64">
        <v>1476.6000000000001</v>
      </c>
      <c r="T983" s="17">
        <f t="shared" si="34"/>
        <v>11812.800000000001</v>
      </c>
      <c r="U983" s="17">
        <f t="shared" si="35"/>
        <v>13230.336000000003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5349</v>
      </c>
      <c r="B984" s="109" t="s">
        <v>26</v>
      </c>
      <c r="C984" s="31" t="s">
        <v>2820</v>
      </c>
      <c r="D984" s="110" t="s">
        <v>3391</v>
      </c>
      <c r="E984" s="110" t="s">
        <v>1375</v>
      </c>
      <c r="F984" s="74" t="s">
        <v>1381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4936.9800000000005</v>
      </c>
      <c r="T984" s="17">
        <f t="shared" si="34"/>
        <v>39495.840000000004</v>
      </c>
      <c r="U984" s="17">
        <f t="shared" si="35"/>
        <v>44235.340800000005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5350</v>
      </c>
      <c r="B985" s="109" t="s">
        <v>26</v>
      </c>
      <c r="C985" s="31" t="s">
        <v>2818</v>
      </c>
      <c r="D985" s="31" t="s">
        <v>223</v>
      </c>
      <c r="E985" s="31" t="s">
        <v>1360</v>
      </c>
      <c r="F985" s="74" t="s">
        <v>1382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64">
        <v>1476.6000000000001</v>
      </c>
      <c r="T985" s="17">
        <f t="shared" si="34"/>
        <v>11812.800000000001</v>
      </c>
      <c r="U985" s="17">
        <f t="shared" si="35"/>
        <v>13230.336000000003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5351</v>
      </c>
      <c r="B986" s="109" t="s">
        <v>26</v>
      </c>
      <c r="C986" s="31" t="s">
        <v>2818</v>
      </c>
      <c r="D986" s="31" t="s">
        <v>223</v>
      </c>
      <c r="E986" s="31" t="s">
        <v>1360</v>
      </c>
      <c r="F986" s="74" t="s">
        <v>1383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1710.93</v>
      </c>
      <c r="T986" s="17">
        <f t="shared" si="34"/>
        <v>13687.44</v>
      </c>
      <c r="U986" s="17">
        <f t="shared" si="35"/>
        <v>15329.932800000002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5352</v>
      </c>
      <c r="B987" s="109" t="s">
        <v>26</v>
      </c>
      <c r="C987" s="31" t="s">
        <v>2818</v>
      </c>
      <c r="D987" s="31" t="s">
        <v>223</v>
      </c>
      <c r="E987" s="31" t="s">
        <v>1360</v>
      </c>
      <c r="F987" s="74" t="s">
        <v>1384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2815.17</v>
      </c>
      <c r="T987" s="17">
        <f t="shared" si="34"/>
        <v>22521.360000000001</v>
      </c>
      <c r="U987" s="17">
        <f t="shared" si="35"/>
        <v>25223.923200000005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5353</v>
      </c>
      <c r="B988" s="109" t="s">
        <v>26</v>
      </c>
      <c r="C988" s="31" t="s">
        <v>2818</v>
      </c>
      <c r="D988" s="31" t="s">
        <v>223</v>
      </c>
      <c r="E988" s="31" t="s">
        <v>1360</v>
      </c>
      <c r="F988" s="74" t="s">
        <v>1385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2930.73</v>
      </c>
      <c r="T988" s="17">
        <f t="shared" si="34"/>
        <v>23445.84</v>
      </c>
      <c r="U988" s="17">
        <f t="shared" si="35"/>
        <v>26259.340800000002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5354</v>
      </c>
      <c r="B989" s="109" t="s">
        <v>26</v>
      </c>
      <c r="C989" s="31" t="s">
        <v>2818</v>
      </c>
      <c r="D989" s="31" t="s">
        <v>223</v>
      </c>
      <c r="E989" s="31" t="s">
        <v>1360</v>
      </c>
      <c r="F989" s="74" t="s">
        <v>1386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8</v>
      </c>
      <c r="S989" s="64">
        <v>3107.28</v>
      </c>
      <c r="T989" s="17">
        <f t="shared" si="34"/>
        <v>24858.240000000002</v>
      </c>
      <c r="U989" s="17">
        <f t="shared" si="35"/>
        <v>27841.228800000004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5355</v>
      </c>
      <c r="B990" s="109" t="s">
        <v>26</v>
      </c>
      <c r="C990" s="31" t="s">
        <v>2818</v>
      </c>
      <c r="D990" s="31" t="s">
        <v>223</v>
      </c>
      <c r="E990" s="31" t="s">
        <v>1360</v>
      </c>
      <c r="F990" s="74" t="s">
        <v>1387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64">
        <v>7290.9800000000005</v>
      </c>
      <c r="T990" s="17">
        <f t="shared" si="34"/>
        <v>58327.840000000004</v>
      </c>
      <c r="U990" s="17">
        <f t="shared" si="35"/>
        <v>65327.180800000009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5356</v>
      </c>
      <c r="B991" s="109" t="s">
        <v>26</v>
      </c>
      <c r="C991" s="31" t="s">
        <v>2818</v>
      </c>
      <c r="D991" s="31" t="s">
        <v>223</v>
      </c>
      <c r="E991" s="31" t="s">
        <v>1360</v>
      </c>
      <c r="F991" s="74" t="s">
        <v>1388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64">
        <v>13528.01</v>
      </c>
      <c r="T991" s="17">
        <f t="shared" si="34"/>
        <v>108224.08</v>
      </c>
      <c r="U991" s="17">
        <f t="shared" si="35"/>
        <v>121210.96960000001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5357</v>
      </c>
      <c r="B992" s="109" t="s">
        <v>26</v>
      </c>
      <c r="C992" s="31" t="s">
        <v>2821</v>
      </c>
      <c r="D992" s="31" t="s">
        <v>235</v>
      </c>
      <c r="E992" s="31" t="s">
        <v>1389</v>
      </c>
      <c r="F992" s="74" t="s">
        <v>1390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32">
        <v>868.84</v>
      </c>
      <c r="T992" s="17">
        <f t="shared" si="34"/>
        <v>6950.72</v>
      </c>
      <c r="U992" s="17">
        <f t="shared" si="35"/>
        <v>7784.8064000000013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5358</v>
      </c>
      <c r="B993" s="109" t="s">
        <v>26</v>
      </c>
      <c r="C993" s="31" t="s">
        <v>2822</v>
      </c>
      <c r="D993" s="31" t="s">
        <v>235</v>
      </c>
      <c r="E993" s="31" t="s">
        <v>1391</v>
      </c>
      <c r="F993" s="74" t="s">
        <v>1392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36</v>
      </c>
      <c r="S993" s="64">
        <v>990.82</v>
      </c>
      <c r="T993" s="17">
        <f t="shared" si="34"/>
        <v>35669.520000000004</v>
      </c>
      <c r="U993" s="17">
        <f t="shared" si="35"/>
        <v>39949.862400000005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5359</v>
      </c>
      <c r="B994" s="109" t="s">
        <v>26</v>
      </c>
      <c r="C994" s="31" t="s">
        <v>2823</v>
      </c>
      <c r="D994" s="31" t="s">
        <v>235</v>
      </c>
      <c r="E994" s="31" t="s">
        <v>1393</v>
      </c>
      <c r="F994" s="74" t="s">
        <v>1394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64">
        <v>1876.7800000000002</v>
      </c>
      <c r="T994" s="17">
        <f t="shared" si="34"/>
        <v>15014.240000000002</v>
      </c>
      <c r="U994" s="17">
        <f t="shared" si="35"/>
        <v>16815.948800000002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5360</v>
      </c>
      <c r="B995" s="109" t="s">
        <v>26</v>
      </c>
      <c r="C995" s="31" t="s">
        <v>2824</v>
      </c>
      <c r="D995" s="31" t="s">
        <v>235</v>
      </c>
      <c r="E995" s="31" t="s">
        <v>1395</v>
      </c>
      <c r="F995" s="74" t="s">
        <v>1396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8</v>
      </c>
      <c r="S995" s="64">
        <v>4465.1100000000006</v>
      </c>
      <c r="T995" s="17">
        <f t="shared" si="34"/>
        <v>35720.880000000005</v>
      </c>
      <c r="U995" s="17">
        <f t="shared" si="35"/>
        <v>40007.385600000009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5361</v>
      </c>
      <c r="B996" s="109" t="s">
        <v>26</v>
      </c>
      <c r="C996" s="31" t="s">
        <v>2825</v>
      </c>
      <c r="D996" s="31" t="s">
        <v>235</v>
      </c>
      <c r="E996" s="31" t="s">
        <v>1397</v>
      </c>
      <c r="F996" s="74" t="s">
        <v>1398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991.8900000000001</v>
      </c>
      <c r="T996" s="17">
        <f t="shared" si="34"/>
        <v>7935.1200000000008</v>
      </c>
      <c r="U996" s="17">
        <f t="shared" si="35"/>
        <v>8887.3344000000016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5362</v>
      </c>
      <c r="B997" s="109" t="s">
        <v>26</v>
      </c>
      <c r="C997" s="31" t="s">
        <v>2825</v>
      </c>
      <c r="D997" s="31" t="s">
        <v>235</v>
      </c>
      <c r="E997" s="31" t="s">
        <v>1397</v>
      </c>
      <c r="F997" s="74" t="s">
        <v>1399</v>
      </c>
      <c r="G997" s="16" t="s">
        <v>1533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8</v>
      </c>
      <c r="S997" s="64">
        <v>2699.61</v>
      </c>
      <c r="T997" s="17">
        <f t="shared" si="34"/>
        <v>21596.880000000001</v>
      </c>
      <c r="U997" s="17">
        <f t="shared" si="35"/>
        <v>24188.505600000004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63.75" x14ac:dyDescent="0.25">
      <c r="A998" s="53" t="s">
        <v>5363</v>
      </c>
      <c r="B998" s="109" t="s">
        <v>26</v>
      </c>
      <c r="C998" s="31" t="s">
        <v>2826</v>
      </c>
      <c r="D998" s="31" t="s">
        <v>3392</v>
      </c>
      <c r="E998" s="31" t="s">
        <v>1400</v>
      </c>
      <c r="F998" s="74" t="s">
        <v>1401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1699.16</v>
      </c>
      <c r="T998" s="17">
        <f t="shared" si="34"/>
        <v>13593.28</v>
      </c>
      <c r="U998" s="17">
        <f t="shared" si="35"/>
        <v>15224.473600000003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63.75" x14ac:dyDescent="0.25">
      <c r="A999" s="53" t="s">
        <v>5364</v>
      </c>
      <c r="B999" s="109" t="s">
        <v>26</v>
      </c>
      <c r="C999" s="54" t="s">
        <v>2826</v>
      </c>
      <c r="D999" s="31" t="s">
        <v>3392</v>
      </c>
      <c r="E999" s="31" t="s">
        <v>1400</v>
      </c>
      <c r="F999" s="62" t="s">
        <v>1402</v>
      </c>
      <c r="G999" s="16" t="s">
        <v>1533</v>
      </c>
      <c r="H999" s="15">
        <v>0</v>
      </c>
      <c r="I999" s="16">
        <v>471010000</v>
      </c>
      <c r="J999" s="16" t="s">
        <v>46</v>
      </c>
      <c r="K999" s="16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1771.92</v>
      </c>
      <c r="T999" s="17">
        <f t="shared" si="34"/>
        <v>14175.36</v>
      </c>
      <c r="U999" s="17">
        <f t="shared" si="35"/>
        <v>15876.403200000002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63.75" x14ac:dyDescent="0.25">
      <c r="A1000" s="53" t="s">
        <v>5365</v>
      </c>
      <c r="B1000" s="109" t="s">
        <v>26</v>
      </c>
      <c r="C1000" s="54" t="s">
        <v>2826</v>
      </c>
      <c r="D1000" s="31" t="s">
        <v>3392</v>
      </c>
      <c r="E1000" s="31" t="s">
        <v>1400</v>
      </c>
      <c r="F1000" s="62" t="s">
        <v>1403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6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2218.11</v>
      </c>
      <c r="T1000" s="17">
        <f t="shared" ref="T1000:T1059" si="36">R1000*S1000</f>
        <v>17744.88</v>
      </c>
      <c r="U1000" s="17">
        <f t="shared" ref="U1000:U1059" si="37">T1000*1.12</f>
        <v>19874.265600000002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63.75" x14ac:dyDescent="0.25">
      <c r="A1001" s="53" t="s">
        <v>5366</v>
      </c>
      <c r="B1001" s="109" t="s">
        <v>26</v>
      </c>
      <c r="C1001" s="54" t="s">
        <v>2826</v>
      </c>
      <c r="D1001" s="31" t="s">
        <v>3392</v>
      </c>
      <c r="E1001" s="31" t="s">
        <v>1400</v>
      </c>
      <c r="F1001" s="62" t="s">
        <v>1404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6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4466.18</v>
      </c>
      <c r="T1001" s="17">
        <f t="shared" si="36"/>
        <v>35729.440000000002</v>
      </c>
      <c r="U1001" s="17">
        <f t="shared" si="37"/>
        <v>40016.972800000003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5367</v>
      </c>
      <c r="B1002" s="109" t="s">
        <v>26</v>
      </c>
      <c r="C1002" s="54" t="s">
        <v>2826</v>
      </c>
      <c r="D1002" s="31" t="s">
        <v>3392</v>
      </c>
      <c r="E1002" s="31" t="s">
        <v>1400</v>
      </c>
      <c r="F1002" s="62" t="s">
        <v>1405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6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877.40000000000009</v>
      </c>
      <c r="T1002" s="17">
        <f t="shared" si="36"/>
        <v>7019.2000000000007</v>
      </c>
      <c r="U1002" s="17">
        <f t="shared" si="37"/>
        <v>7861.5040000000017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5368</v>
      </c>
      <c r="B1003" s="109" t="s">
        <v>26</v>
      </c>
      <c r="C1003" s="54" t="s">
        <v>2826</v>
      </c>
      <c r="D1003" s="31" t="s">
        <v>3392</v>
      </c>
      <c r="E1003" s="31" t="s">
        <v>1400</v>
      </c>
      <c r="F1003" s="28" t="s">
        <v>1406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8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8</v>
      </c>
      <c r="S1003" s="64">
        <v>1110.6600000000001</v>
      </c>
      <c r="T1003" s="17">
        <f t="shared" si="36"/>
        <v>8885.2800000000007</v>
      </c>
      <c r="U1003" s="17">
        <f t="shared" si="37"/>
        <v>9951.513600000002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5369</v>
      </c>
      <c r="B1004" s="109" t="s">
        <v>26</v>
      </c>
      <c r="C1004" s="54" t="s">
        <v>2826</v>
      </c>
      <c r="D1004" s="31" t="s">
        <v>3392</v>
      </c>
      <c r="E1004" s="31" t="s">
        <v>1400</v>
      </c>
      <c r="F1004" s="28" t="s">
        <v>1407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8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8</v>
      </c>
      <c r="S1004" s="64">
        <v>1142.76</v>
      </c>
      <c r="T1004" s="17">
        <f t="shared" si="36"/>
        <v>9142.08</v>
      </c>
      <c r="U1004" s="17">
        <f t="shared" si="37"/>
        <v>10239.1296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5370</v>
      </c>
      <c r="B1005" s="109" t="s">
        <v>26</v>
      </c>
      <c r="C1005" s="54" t="s">
        <v>2826</v>
      </c>
      <c r="D1005" s="31" t="s">
        <v>3392</v>
      </c>
      <c r="E1005" s="31" t="s">
        <v>1400</v>
      </c>
      <c r="F1005" s="28" t="s">
        <v>1408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8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1624.26</v>
      </c>
      <c r="T1005" s="17">
        <f t="shared" si="36"/>
        <v>12994.08</v>
      </c>
      <c r="U1005" s="17">
        <f t="shared" si="37"/>
        <v>14553.369600000002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5371</v>
      </c>
      <c r="B1006" s="109" t="s">
        <v>26</v>
      </c>
      <c r="C1006" s="54" t="s">
        <v>2826</v>
      </c>
      <c r="D1006" s="31" t="s">
        <v>3392</v>
      </c>
      <c r="E1006" s="31" t="s">
        <v>1400</v>
      </c>
      <c r="F1006" s="28" t="s">
        <v>1409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8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8</v>
      </c>
      <c r="S1006" s="64">
        <v>1705.5800000000002</v>
      </c>
      <c r="T1006" s="17">
        <f t="shared" si="36"/>
        <v>13644.640000000001</v>
      </c>
      <c r="U1006" s="17">
        <f t="shared" si="37"/>
        <v>15281.996800000003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5372</v>
      </c>
      <c r="B1007" s="109" t="s">
        <v>26</v>
      </c>
      <c r="C1007" s="54" t="s">
        <v>2826</v>
      </c>
      <c r="D1007" s="31" t="s">
        <v>3392</v>
      </c>
      <c r="E1007" s="31" t="s">
        <v>1400</v>
      </c>
      <c r="F1007" s="28" t="s">
        <v>1410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8</v>
      </c>
      <c r="S1007" s="64">
        <v>1706.65</v>
      </c>
      <c r="T1007" s="17">
        <f t="shared" si="36"/>
        <v>13653.2</v>
      </c>
      <c r="U1007" s="17">
        <f t="shared" si="37"/>
        <v>15291.584000000003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5373</v>
      </c>
      <c r="B1008" s="109" t="s">
        <v>26</v>
      </c>
      <c r="C1008" s="54" t="s">
        <v>2827</v>
      </c>
      <c r="D1008" s="25" t="s">
        <v>90</v>
      </c>
      <c r="E1008" s="25" t="s">
        <v>1411</v>
      </c>
      <c r="F1008" s="28" t="s">
        <v>1412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36</v>
      </c>
      <c r="S1008" s="64">
        <v>1101.03</v>
      </c>
      <c r="T1008" s="17">
        <f t="shared" si="36"/>
        <v>39637.08</v>
      </c>
      <c r="U1008" s="17">
        <f t="shared" si="37"/>
        <v>44393.529600000009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5374</v>
      </c>
      <c r="B1009" s="109" t="s">
        <v>26</v>
      </c>
      <c r="C1009" s="54" t="s">
        <v>2827</v>
      </c>
      <c r="D1009" s="25" t="s">
        <v>90</v>
      </c>
      <c r="E1009" s="25" t="s">
        <v>1411</v>
      </c>
      <c r="F1009" s="28" t="s">
        <v>1413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8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8</v>
      </c>
      <c r="S1009" s="64">
        <v>1426.3100000000002</v>
      </c>
      <c r="T1009" s="17">
        <f t="shared" si="36"/>
        <v>11410.480000000001</v>
      </c>
      <c r="U1009" s="17">
        <f t="shared" si="37"/>
        <v>12779.737600000002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5375</v>
      </c>
      <c r="B1010" s="109" t="s">
        <v>26</v>
      </c>
      <c r="C1010" s="18" t="s">
        <v>2827</v>
      </c>
      <c r="D1010" s="25" t="s">
        <v>90</v>
      </c>
      <c r="E1010" s="25" t="s">
        <v>1411</v>
      </c>
      <c r="F1010" s="25" t="s">
        <v>1414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8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8</v>
      </c>
      <c r="S1010" s="64">
        <v>3368.36</v>
      </c>
      <c r="T1010" s="17">
        <f t="shared" si="36"/>
        <v>26946.880000000001</v>
      </c>
      <c r="U1010" s="17">
        <f t="shared" si="37"/>
        <v>30180.505600000004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5376</v>
      </c>
      <c r="B1011" s="109" t="s">
        <v>26</v>
      </c>
      <c r="C1011" s="18" t="s">
        <v>2827</v>
      </c>
      <c r="D1011" s="25" t="s">
        <v>90</v>
      </c>
      <c r="E1011" s="25" t="s">
        <v>1411</v>
      </c>
      <c r="F1011" s="25" t="s">
        <v>1415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36</v>
      </c>
      <c r="S1011" s="64">
        <v>4113.08</v>
      </c>
      <c r="T1011" s="17">
        <f t="shared" si="36"/>
        <v>148070.88</v>
      </c>
      <c r="U1011" s="17">
        <f t="shared" si="37"/>
        <v>165839.38560000001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5377</v>
      </c>
      <c r="B1012" s="109" t="s">
        <v>26</v>
      </c>
      <c r="C1012" s="18" t="s">
        <v>2827</v>
      </c>
      <c r="D1012" s="25" t="s">
        <v>90</v>
      </c>
      <c r="E1012" s="25" t="s">
        <v>1411</v>
      </c>
      <c r="F1012" s="25" t="s">
        <v>1416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8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6</v>
      </c>
      <c r="S1012" s="33">
        <v>4349.55</v>
      </c>
      <c r="T1012" s="17">
        <f t="shared" si="36"/>
        <v>26097.300000000003</v>
      </c>
      <c r="U1012" s="17">
        <f t="shared" si="37"/>
        <v>29228.976000000006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5378</v>
      </c>
      <c r="B1013" s="109" t="s">
        <v>26</v>
      </c>
      <c r="C1013" s="18" t="s">
        <v>2827</v>
      </c>
      <c r="D1013" s="25" t="s">
        <v>90</v>
      </c>
      <c r="E1013" s="25" t="s">
        <v>1411</v>
      </c>
      <c r="F1013" s="25" t="s">
        <v>1417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8" t="s">
        <v>2341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6</v>
      </c>
      <c r="S1013" s="64">
        <v>4583.88</v>
      </c>
      <c r="T1013" s="17">
        <f t="shared" si="36"/>
        <v>27503.279999999999</v>
      </c>
      <c r="U1013" s="17">
        <f t="shared" si="37"/>
        <v>30803.673600000002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5379</v>
      </c>
      <c r="B1014" s="109" t="s">
        <v>26</v>
      </c>
      <c r="C1014" s="100" t="s">
        <v>2827</v>
      </c>
      <c r="D1014" s="25" t="s">
        <v>90</v>
      </c>
      <c r="E1014" s="25" t="s">
        <v>1411</v>
      </c>
      <c r="F1014" s="25" t="s">
        <v>1418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6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6</v>
      </c>
      <c r="S1014" s="33">
        <v>2584.0500000000002</v>
      </c>
      <c r="T1014" s="17">
        <f t="shared" si="36"/>
        <v>15504.300000000001</v>
      </c>
      <c r="U1014" s="17">
        <f t="shared" si="37"/>
        <v>17364.816000000003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5380</v>
      </c>
      <c r="B1015" s="109" t="s">
        <v>26</v>
      </c>
      <c r="C1015" s="18" t="s">
        <v>2827</v>
      </c>
      <c r="D1015" s="25" t="s">
        <v>90</v>
      </c>
      <c r="E1015" s="25" t="s">
        <v>1411</v>
      </c>
      <c r="F1015" s="25" t="s">
        <v>1419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8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6</v>
      </c>
      <c r="S1015" s="64">
        <v>2585.1200000000003</v>
      </c>
      <c r="T1015" s="17">
        <f t="shared" si="36"/>
        <v>15510.720000000001</v>
      </c>
      <c r="U1015" s="17">
        <f t="shared" si="37"/>
        <v>17372.006400000002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5381</v>
      </c>
      <c r="B1016" s="109" t="s">
        <v>26</v>
      </c>
      <c r="C1016" s="18" t="s">
        <v>2827</v>
      </c>
      <c r="D1016" s="25" t="s">
        <v>90</v>
      </c>
      <c r="E1016" s="25" t="s">
        <v>1411</v>
      </c>
      <c r="F1016" s="25" t="s">
        <v>1420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8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6</v>
      </c>
      <c r="S1016" s="64">
        <v>2095.06</v>
      </c>
      <c r="T1016" s="17">
        <f t="shared" si="36"/>
        <v>12570.36</v>
      </c>
      <c r="U1016" s="17">
        <f t="shared" si="37"/>
        <v>14078.803200000002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5382</v>
      </c>
      <c r="B1017" s="109" t="s">
        <v>26</v>
      </c>
      <c r="C1017" s="31" t="s">
        <v>2827</v>
      </c>
      <c r="D1017" s="25" t="s">
        <v>90</v>
      </c>
      <c r="E1017" s="25" t="s">
        <v>1411</v>
      </c>
      <c r="F1017" s="25" t="s">
        <v>1421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2282</v>
      </c>
      <c r="Q1017" s="74" t="s">
        <v>1495</v>
      </c>
      <c r="R1017" s="63">
        <v>6</v>
      </c>
      <c r="S1017" s="64">
        <v>1993.41</v>
      </c>
      <c r="T1017" s="17">
        <f t="shared" si="36"/>
        <v>11960.460000000001</v>
      </c>
      <c r="U1017" s="17">
        <f t="shared" si="37"/>
        <v>13395.715200000002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5383</v>
      </c>
      <c r="B1018" s="109" t="s">
        <v>26</v>
      </c>
      <c r="C1018" s="18" t="s">
        <v>2827</v>
      </c>
      <c r="D1018" s="25" t="s">
        <v>90</v>
      </c>
      <c r="E1018" s="25" t="s">
        <v>1411</v>
      </c>
      <c r="F1018" s="25" t="s">
        <v>1422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6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2282</v>
      </c>
      <c r="Q1018" s="74" t="s">
        <v>1495</v>
      </c>
      <c r="R1018" s="63">
        <v>6</v>
      </c>
      <c r="S1018" s="64">
        <v>1735.5400000000002</v>
      </c>
      <c r="T1018" s="17">
        <f t="shared" si="36"/>
        <v>10413.240000000002</v>
      </c>
      <c r="U1018" s="17">
        <f t="shared" si="37"/>
        <v>11662.828800000003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5384</v>
      </c>
      <c r="B1019" s="109" t="s">
        <v>26</v>
      </c>
      <c r="C1019" s="18" t="s">
        <v>2827</v>
      </c>
      <c r="D1019" s="25" t="s">
        <v>90</v>
      </c>
      <c r="E1019" s="25" t="s">
        <v>1411</v>
      </c>
      <c r="F1019" s="25" t="s">
        <v>1423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8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2282</v>
      </c>
      <c r="Q1019" s="74" t="s">
        <v>1495</v>
      </c>
      <c r="R1019" s="63">
        <v>6</v>
      </c>
      <c r="S1019" s="64">
        <v>2348.65</v>
      </c>
      <c r="T1019" s="17">
        <f t="shared" si="36"/>
        <v>14091.900000000001</v>
      </c>
      <c r="U1019" s="17">
        <f t="shared" si="37"/>
        <v>15782.928000000004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5385</v>
      </c>
      <c r="B1020" s="109" t="s">
        <v>26</v>
      </c>
      <c r="C1020" s="18" t="s">
        <v>2827</v>
      </c>
      <c r="D1020" s="25" t="s">
        <v>90</v>
      </c>
      <c r="E1020" s="25" t="s">
        <v>1411</v>
      </c>
      <c r="F1020" s="25" t="s">
        <v>1424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8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2282</v>
      </c>
      <c r="Q1020" s="74" t="s">
        <v>1495</v>
      </c>
      <c r="R1020" s="63">
        <v>6</v>
      </c>
      <c r="S1020" s="64">
        <v>1511.91</v>
      </c>
      <c r="T1020" s="17">
        <f t="shared" si="36"/>
        <v>9071.4600000000009</v>
      </c>
      <c r="U1020" s="17">
        <f t="shared" si="37"/>
        <v>10160.035200000002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140.25" customHeight="1" x14ac:dyDescent="0.25">
      <c r="A1021" s="53" t="s">
        <v>5386</v>
      </c>
      <c r="B1021" s="109" t="s">
        <v>26</v>
      </c>
      <c r="C1021" s="31" t="s">
        <v>2828</v>
      </c>
      <c r="D1021" s="31" t="s">
        <v>3393</v>
      </c>
      <c r="E1021" s="31" t="s">
        <v>1425</v>
      </c>
      <c r="F1021" s="25" t="s">
        <v>1426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2523</v>
      </c>
      <c r="Q1021" s="28" t="s">
        <v>1499</v>
      </c>
      <c r="R1021" s="63">
        <v>24</v>
      </c>
      <c r="S1021" s="33">
        <v>2117.5300000000002</v>
      </c>
      <c r="T1021" s="17">
        <f t="shared" si="36"/>
        <v>50820.72</v>
      </c>
      <c r="U1021" s="17">
        <f t="shared" si="37"/>
        <v>56919.20640000001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140.25" x14ac:dyDescent="0.25">
      <c r="A1022" s="53" t="s">
        <v>5387</v>
      </c>
      <c r="B1022" s="109" t="s">
        <v>26</v>
      </c>
      <c r="C1022" s="31" t="s">
        <v>2829</v>
      </c>
      <c r="D1022" s="31" t="s">
        <v>3393</v>
      </c>
      <c r="E1022" s="31" t="s">
        <v>1427</v>
      </c>
      <c r="F1022" s="25" t="s">
        <v>1428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2341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2523</v>
      </c>
      <c r="Q1022" s="28" t="s">
        <v>1499</v>
      </c>
      <c r="R1022" s="63">
        <v>50</v>
      </c>
      <c r="S1022" s="64">
        <v>2642.9</v>
      </c>
      <c r="T1022" s="17">
        <f t="shared" si="36"/>
        <v>132145</v>
      </c>
      <c r="U1022" s="17">
        <f t="shared" si="37"/>
        <v>148002.40000000002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140.25" x14ac:dyDescent="0.25">
      <c r="A1023" s="53" t="s">
        <v>5388</v>
      </c>
      <c r="B1023" s="109" t="s">
        <v>26</v>
      </c>
      <c r="C1023" s="18" t="s">
        <v>2830</v>
      </c>
      <c r="D1023" s="18" t="s">
        <v>3393</v>
      </c>
      <c r="E1023" s="18" t="s">
        <v>1429</v>
      </c>
      <c r="F1023" s="25" t="s">
        <v>1430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2341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2523</v>
      </c>
      <c r="Q1023" s="28" t="s">
        <v>1499</v>
      </c>
      <c r="R1023" s="63">
        <v>50</v>
      </c>
      <c r="S1023" s="64">
        <v>3642.28</v>
      </c>
      <c r="T1023" s="17">
        <f t="shared" si="36"/>
        <v>182114</v>
      </c>
      <c r="U1023" s="17">
        <f t="shared" si="37"/>
        <v>203967.68000000002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140.25" x14ac:dyDescent="0.25">
      <c r="A1024" s="53" t="s">
        <v>5389</v>
      </c>
      <c r="B1024" s="109" t="s">
        <v>26</v>
      </c>
      <c r="C1024" s="18" t="s">
        <v>2831</v>
      </c>
      <c r="D1024" s="18" t="s">
        <v>3393</v>
      </c>
      <c r="E1024" s="18" t="s">
        <v>1431</v>
      </c>
      <c r="F1024" s="25" t="s">
        <v>1432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2285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2523</v>
      </c>
      <c r="Q1024" s="28" t="s">
        <v>1499</v>
      </c>
      <c r="R1024" s="63">
        <v>144</v>
      </c>
      <c r="S1024" s="64">
        <v>5525.4800000000005</v>
      </c>
      <c r="T1024" s="17">
        <f t="shared" si="36"/>
        <v>795669.12000000011</v>
      </c>
      <c r="U1024" s="17">
        <f t="shared" si="37"/>
        <v>891149.41440000024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 x14ac:dyDescent="0.25">
      <c r="A1025" s="53" t="s">
        <v>5390</v>
      </c>
      <c r="B1025" s="109" t="s">
        <v>26</v>
      </c>
      <c r="C1025" s="18" t="s">
        <v>2832</v>
      </c>
      <c r="D1025" s="18" t="s">
        <v>720</v>
      </c>
      <c r="E1025" s="18" t="s">
        <v>1433</v>
      </c>
      <c r="F1025" s="25" t="s">
        <v>1434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2285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2523</v>
      </c>
      <c r="Q1025" s="28" t="s">
        <v>1499</v>
      </c>
      <c r="R1025" s="63">
        <v>192</v>
      </c>
      <c r="S1025" s="64">
        <v>1058.23</v>
      </c>
      <c r="T1025" s="17">
        <f t="shared" si="36"/>
        <v>203180.16</v>
      </c>
      <c r="U1025" s="17">
        <f t="shared" si="37"/>
        <v>227561.77920000002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5391</v>
      </c>
      <c r="B1026" s="73" t="s">
        <v>26</v>
      </c>
      <c r="C1026" s="25" t="s">
        <v>2833</v>
      </c>
      <c r="D1026" s="18" t="s">
        <v>720</v>
      </c>
      <c r="E1026" s="25" t="s">
        <v>1435</v>
      </c>
      <c r="F1026" s="25" t="s">
        <v>1436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2285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2523</v>
      </c>
      <c r="Q1026" s="28" t="s">
        <v>1499</v>
      </c>
      <c r="R1026" s="63">
        <v>50</v>
      </c>
      <c r="S1026" s="64">
        <v>1151.3200000000002</v>
      </c>
      <c r="T1026" s="17">
        <f t="shared" si="36"/>
        <v>57566.000000000007</v>
      </c>
      <c r="U1026" s="17">
        <f t="shared" si="37"/>
        <v>64473.920000000013</v>
      </c>
      <c r="V1026" s="25"/>
      <c r="W1026" s="16">
        <v>2015</v>
      </c>
      <c r="X1026" s="25"/>
      <c r="Y1026" s="56"/>
      <c r="Z1026" s="56"/>
      <c r="AA1026" s="57"/>
      <c r="AB1026" s="57"/>
    </row>
    <row r="1027" spans="1:28" ht="51" x14ac:dyDescent="0.25">
      <c r="A1027" s="53" t="s">
        <v>5392</v>
      </c>
      <c r="B1027" s="109" t="s">
        <v>26</v>
      </c>
      <c r="C1027" s="18" t="s">
        <v>2834</v>
      </c>
      <c r="D1027" s="18" t="s">
        <v>720</v>
      </c>
      <c r="E1027" s="18" t="s">
        <v>1437</v>
      </c>
      <c r="F1027" s="25" t="s">
        <v>1438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2285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2523</v>
      </c>
      <c r="Q1027" s="28" t="s">
        <v>1499</v>
      </c>
      <c r="R1027" s="63">
        <v>50</v>
      </c>
      <c r="S1027" s="64">
        <v>1587.88</v>
      </c>
      <c r="T1027" s="17">
        <f t="shared" si="36"/>
        <v>79394</v>
      </c>
      <c r="U1027" s="17">
        <f t="shared" si="37"/>
        <v>88921.280000000013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5393</v>
      </c>
      <c r="B1028" s="109" t="s">
        <v>26</v>
      </c>
      <c r="C1028" s="18" t="s">
        <v>2835</v>
      </c>
      <c r="D1028" s="18" t="s">
        <v>720</v>
      </c>
      <c r="E1028" s="18" t="s">
        <v>1439</v>
      </c>
      <c r="F1028" s="25" t="s">
        <v>1440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2341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2523</v>
      </c>
      <c r="Q1028" s="28" t="s">
        <v>1499</v>
      </c>
      <c r="R1028" s="63">
        <v>50</v>
      </c>
      <c r="S1028" s="64">
        <v>1351.41</v>
      </c>
      <c r="T1028" s="17">
        <f t="shared" si="36"/>
        <v>67570.5</v>
      </c>
      <c r="U1028" s="17">
        <f t="shared" si="37"/>
        <v>75678.960000000006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5394</v>
      </c>
      <c r="B1029" s="109" t="s">
        <v>26</v>
      </c>
      <c r="C1029" s="31" t="s">
        <v>2836</v>
      </c>
      <c r="D1029" s="31" t="s">
        <v>3394</v>
      </c>
      <c r="E1029" s="31" t="s">
        <v>1441</v>
      </c>
      <c r="F1029" s="25" t="s">
        <v>1442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2341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2279</v>
      </c>
      <c r="Q1029" s="28" t="s">
        <v>30</v>
      </c>
      <c r="R1029" s="63">
        <v>50</v>
      </c>
      <c r="S1029" s="64">
        <v>61</v>
      </c>
      <c r="T1029" s="17">
        <f t="shared" si="36"/>
        <v>3050</v>
      </c>
      <c r="U1029" s="17">
        <f t="shared" si="37"/>
        <v>3416.0000000000005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5395</v>
      </c>
      <c r="B1030" s="109" t="s">
        <v>26</v>
      </c>
      <c r="C1030" s="31" t="s">
        <v>2836</v>
      </c>
      <c r="D1030" s="31" t="s">
        <v>3394</v>
      </c>
      <c r="E1030" s="31" t="s">
        <v>1441</v>
      </c>
      <c r="F1030" s="25" t="s">
        <v>1443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2341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2279</v>
      </c>
      <c r="Q1030" s="28" t="s">
        <v>30</v>
      </c>
      <c r="R1030" s="63">
        <v>50</v>
      </c>
      <c r="S1030" s="22">
        <v>65</v>
      </c>
      <c r="T1030" s="17">
        <f t="shared" si="36"/>
        <v>3250</v>
      </c>
      <c r="U1030" s="17">
        <f t="shared" si="37"/>
        <v>3640.0000000000005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5396</v>
      </c>
      <c r="B1031" s="109" t="s">
        <v>26</v>
      </c>
      <c r="C1031" s="31" t="s">
        <v>2836</v>
      </c>
      <c r="D1031" s="31" t="s">
        <v>3394</v>
      </c>
      <c r="E1031" s="31" t="s">
        <v>1441</v>
      </c>
      <c r="F1031" s="25" t="s">
        <v>1444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2487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2279</v>
      </c>
      <c r="Q1031" s="28" t="s">
        <v>30</v>
      </c>
      <c r="R1031" s="63">
        <v>50</v>
      </c>
      <c r="S1031" s="33">
        <v>65</v>
      </c>
      <c r="T1031" s="17">
        <f t="shared" si="36"/>
        <v>3250</v>
      </c>
      <c r="U1031" s="17">
        <f t="shared" si="37"/>
        <v>3640.0000000000005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5397</v>
      </c>
      <c r="B1032" s="109" t="s">
        <v>26</v>
      </c>
      <c r="C1032" s="31" t="s">
        <v>3397</v>
      </c>
      <c r="D1032" s="31" t="s">
        <v>3395</v>
      </c>
      <c r="E1032" s="31" t="s">
        <v>3396</v>
      </c>
      <c r="F1032" s="25" t="s">
        <v>1445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6" t="s">
        <v>2341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2279</v>
      </c>
      <c r="Q1032" s="28" t="s">
        <v>30</v>
      </c>
      <c r="R1032" s="63">
        <v>10</v>
      </c>
      <c r="S1032" s="64">
        <v>964</v>
      </c>
      <c r="T1032" s="17">
        <f t="shared" si="36"/>
        <v>9640</v>
      </c>
      <c r="U1032" s="17">
        <f t="shared" si="37"/>
        <v>10796.800000000001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5398</v>
      </c>
      <c r="B1033" s="109" t="s">
        <v>26</v>
      </c>
      <c r="C1033" s="31" t="s">
        <v>3397</v>
      </c>
      <c r="D1033" s="31" t="s">
        <v>3395</v>
      </c>
      <c r="E1033" s="31" t="s">
        <v>3396</v>
      </c>
      <c r="F1033" s="25" t="s">
        <v>1446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8" t="s">
        <v>2341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2279</v>
      </c>
      <c r="Q1033" s="28" t="s">
        <v>30</v>
      </c>
      <c r="R1033" s="107">
        <v>10</v>
      </c>
      <c r="S1033" s="64">
        <v>964</v>
      </c>
      <c r="T1033" s="17">
        <f t="shared" si="36"/>
        <v>9640</v>
      </c>
      <c r="U1033" s="17">
        <f t="shared" si="37"/>
        <v>10796.800000000001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5399</v>
      </c>
      <c r="B1034" s="109" t="s">
        <v>26</v>
      </c>
      <c r="C1034" s="31" t="s">
        <v>3397</v>
      </c>
      <c r="D1034" s="31" t="s">
        <v>3395</v>
      </c>
      <c r="E1034" s="31" t="s">
        <v>3396</v>
      </c>
      <c r="F1034" s="25" t="s">
        <v>1447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2341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2279</v>
      </c>
      <c r="Q1034" s="28" t="s">
        <v>30</v>
      </c>
      <c r="R1034" s="63">
        <v>10</v>
      </c>
      <c r="S1034" s="64">
        <v>964</v>
      </c>
      <c r="T1034" s="17">
        <f t="shared" si="36"/>
        <v>9640</v>
      </c>
      <c r="U1034" s="17">
        <f t="shared" si="37"/>
        <v>10796.800000000001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5400</v>
      </c>
      <c r="B1035" s="109" t="s">
        <v>26</v>
      </c>
      <c r="C1035" s="31" t="s">
        <v>3397</v>
      </c>
      <c r="D1035" s="31" t="s">
        <v>3395</v>
      </c>
      <c r="E1035" s="31" t="s">
        <v>3396</v>
      </c>
      <c r="F1035" s="25" t="s">
        <v>1448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2341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2279</v>
      </c>
      <c r="Q1035" s="28" t="s">
        <v>30</v>
      </c>
      <c r="R1035" s="63">
        <v>10</v>
      </c>
      <c r="S1035" s="64">
        <v>964</v>
      </c>
      <c r="T1035" s="17">
        <f t="shared" si="36"/>
        <v>9640</v>
      </c>
      <c r="U1035" s="17">
        <f t="shared" si="37"/>
        <v>10796.800000000001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76.5" customHeight="1" x14ac:dyDescent="0.25">
      <c r="A1036" s="53" t="s">
        <v>5401</v>
      </c>
      <c r="B1036" s="109" t="s">
        <v>26</v>
      </c>
      <c r="C1036" s="31" t="s">
        <v>2837</v>
      </c>
      <c r="D1036" s="31" t="s">
        <v>3398</v>
      </c>
      <c r="E1036" s="31" t="s">
        <v>1449</v>
      </c>
      <c r="F1036" s="25" t="s">
        <v>1450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2285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2848</v>
      </c>
      <c r="Q1036" s="28" t="s">
        <v>1786</v>
      </c>
      <c r="R1036" s="63">
        <v>100</v>
      </c>
      <c r="S1036" s="64">
        <v>3103</v>
      </c>
      <c r="T1036" s="17">
        <f t="shared" si="36"/>
        <v>310300</v>
      </c>
      <c r="U1036" s="17">
        <f t="shared" si="37"/>
        <v>347536.00000000006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5402</v>
      </c>
      <c r="B1037" s="109" t="s">
        <v>26</v>
      </c>
      <c r="C1037" s="31" t="s">
        <v>2838</v>
      </c>
      <c r="D1037" s="31" t="s">
        <v>3399</v>
      </c>
      <c r="E1037" s="31" t="s">
        <v>1451</v>
      </c>
      <c r="F1037" s="25" t="s">
        <v>1452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2285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2848</v>
      </c>
      <c r="Q1037" s="28" t="s">
        <v>1786</v>
      </c>
      <c r="R1037" s="63">
        <v>360</v>
      </c>
      <c r="S1037" s="64">
        <v>686</v>
      </c>
      <c r="T1037" s="17">
        <f t="shared" si="36"/>
        <v>246960</v>
      </c>
      <c r="U1037" s="17">
        <f t="shared" si="37"/>
        <v>276595.20000000001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5403</v>
      </c>
      <c r="B1038" s="109" t="s">
        <v>26</v>
      </c>
      <c r="C1038" s="31" t="s">
        <v>2839</v>
      </c>
      <c r="D1038" s="31" t="s">
        <v>1453</v>
      </c>
      <c r="E1038" s="31" t="s">
        <v>1454</v>
      </c>
      <c r="F1038" s="25" t="s">
        <v>1455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2285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2849</v>
      </c>
      <c r="Q1038" s="28" t="s">
        <v>1497</v>
      </c>
      <c r="R1038" s="63">
        <v>6</v>
      </c>
      <c r="S1038" s="33">
        <v>870</v>
      </c>
      <c r="T1038" s="17">
        <f t="shared" si="36"/>
        <v>5220</v>
      </c>
      <c r="U1038" s="17">
        <f t="shared" si="37"/>
        <v>5846.4000000000005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5404</v>
      </c>
      <c r="B1039" s="109" t="s">
        <v>26</v>
      </c>
      <c r="C1039" s="31" t="s">
        <v>2840</v>
      </c>
      <c r="D1039" s="31" t="s">
        <v>1453</v>
      </c>
      <c r="E1039" s="31" t="s">
        <v>1456</v>
      </c>
      <c r="F1039" s="25" t="s">
        <v>1457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2285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2849</v>
      </c>
      <c r="Q1039" s="28" t="s">
        <v>1497</v>
      </c>
      <c r="R1039" s="63">
        <v>6</v>
      </c>
      <c r="S1039" s="33">
        <v>790</v>
      </c>
      <c r="T1039" s="17">
        <f t="shared" si="36"/>
        <v>4740</v>
      </c>
      <c r="U1039" s="17">
        <f t="shared" si="37"/>
        <v>5308.8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63.75" customHeight="1" x14ac:dyDescent="0.25">
      <c r="A1040" s="53" t="s">
        <v>5405</v>
      </c>
      <c r="B1040" s="109" t="s">
        <v>26</v>
      </c>
      <c r="C1040" s="31" t="s">
        <v>2841</v>
      </c>
      <c r="D1040" s="31" t="s">
        <v>1453</v>
      </c>
      <c r="E1040" s="31" t="s">
        <v>1459</v>
      </c>
      <c r="F1040" s="25" t="s">
        <v>1458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2285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2849</v>
      </c>
      <c r="Q1040" s="28" t="s">
        <v>1497</v>
      </c>
      <c r="R1040" s="63">
        <v>6</v>
      </c>
      <c r="S1040" s="64">
        <v>790</v>
      </c>
      <c r="T1040" s="17">
        <f t="shared" si="36"/>
        <v>4740</v>
      </c>
      <c r="U1040" s="17">
        <f t="shared" si="37"/>
        <v>5308.8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5406</v>
      </c>
      <c r="B1041" s="109" t="s">
        <v>26</v>
      </c>
      <c r="C1041" s="31" t="s">
        <v>3402</v>
      </c>
      <c r="D1041" s="31" t="s">
        <v>3400</v>
      </c>
      <c r="E1041" s="31" t="s">
        <v>3401</v>
      </c>
      <c r="F1041" s="25" t="s">
        <v>1460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6" t="s">
        <v>2350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2849</v>
      </c>
      <c r="Q1041" s="28" t="s">
        <v>1497</v>
      </c>
      <c r="R1041" s="63">
        <v>10</v>
      </c>
      <c r="S1041" s="64">
        <v>1400</v>
      </c>
      <c r="T1041" s="17">
        <f t="shared" si="36"/>
        <v>14000</v>
      </c>
      <c r="U1041" s="17">
        <f t="shared" si="37"/>
        <v>15680.000000000002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5407</v>
      </c>
      <c r="B1042" s="109" t="s">
        <v>26</v>
      </c>
      <c r="C1042" s="31" t="s">
        <v>3402</v>
      </c>
      <c r="D1042" s="31" t="s">
        <v>3400</v>
      </c>
      <c r="E1042" s="31" t="s">
        <v>3401</v>
      </c>
      <c r="F1042" s="25" t="s">
        <v>1461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2350</v>
      </c>
      <c r="L1042" s="15" t="s">
        <v>1531</v>
      </c>
      <c r="M1042" s="15" t="s">
        <v>28</v>
      </c>
      <c r="N1042" s="16" t="s">
        <v>1491</v>
      </c>
      <c r="O1042" s="15" t="s">
        <v>29</v>
      </c>
      <c r="P1042" s="52" t="s">
        <v>2849</v>
      </c>
      <c r="Q1042" s="28" t="s">
        <v>1497</v>
      </c>
      <c r="R1042" s="63">
        <v>10</v>
      </c>
      <c r="S1042" s="64">
        <v>1400</v>
      </c>
      <c r="T1042" s="17">
        <f t="shared" si="36"/>
        <v>14000</v>
      </c>
      <c r="U1042" s="17">
        <f t="shared" si="37"/>
        <v>15680.000000000002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5408</v>
      </c>
      <c r="B1043" s="109" t="s">
        <v>26</v>
      </c>
      <c r="C1043" s="31" t="s">
        <v>3402</v>
      </c>
      <c r="D1043" s="31" t="s">
        <v>3400</v>
      </c>
      <c r="E1043" s="31" t="s">
        <v>3401</v>
      </c>
      <c r="F1043" s="25" t="s">
        <v>1462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2350</v>
      </c>
      <c r="L1043" s="15" t="s">
        <v>1531</v>
      </c>
      <c r="M1043" s="15" t="s">
        <v>28</v>
      </c>
      <c r="N1043" s="16" t="s">
        <v>1491</v>
      </c>
      <c r="O1043" s="15" t="s">
        <v>29</v>
      </c>
      <c r="P1043" s="52" t="s">
        <v>2849</v>
      </c>
      <c r="Q1043" s="28" t="s">
        <v>1497</v>
      </c>
      <c r="R1043" s="63">
        <v>10</v>
      </c>
      <c r="S1043" s="64">
        <v>1400</v>
      </c>
      <c r="T1043" s="17">
        <f t="shared" si="36"/>
        <v>14000</v>
      </c>
      <c r="U1043" s="17">
        <f t="shared" si="37"/>
        <v>15680.000000000002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5409</v>
      </c>
      <c r="B1044" s="109" t="s">
        <v>26</v>
      </c>
      <c r="C1044" s="31" t="s">
        <v>2842</v>
      </c>
      <c r="D1044" s="31" t="s">
        <v>3403</v>
      </c>
      <c r="E1044" s="31" t="s">
        <v>1463</v>
      </c>
      <c r="F1044" s="25" t="s">
        <v>1464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2350</v>
      </c>
      <c r="L1044" s="15" t="s">
        <v>1531</v>
      </c>
      <c r="M1044" s="15" t="s">
        <v>28</v>
      </c>
      <c r="N1044" s="16" t="s">
        <v>1491</v>
      </c>
      <c r="O1044" s="15" t="s">
        <v>29</v>
      </c>
      <c r="P1044" s="52" t="s">
        <v>2849</v>
      </c>
      <c r="Q1044" s="28" t="s">
        <v>1497</v>
      </c>
      <c r="R1044" s="63">
        <v>15</v>
      </c>
      <c r="S1044" s="64">
        <v>1498</v>
      </c>
      <c r="T1044" s="17">
        <f t="shared" si="36"/>
        <v>22470</v>
      </c>
      <c r="U1044" s="17">
        <f t="shared" si="37"/>
        <v>25166.400000000001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5410</v>
      </c>
      <c r="B1045" s="109" t="s">
        <v>26</v>
      </c>
      <c r="C1045" s="31" t="s">
        <v>2842</v>
      </c>
      <c r="D1045" s="31" t="s">
        <v>3403</v>
      </c>
      <c r="E1045" s="31" t="s">
        <v>1463</v>
      </c>
      <c r="F1045" s="25" t="s">
        <v>1465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2350</v>
      </c>
      <c r="L1045" s="15" t="s">
        <v>1531</v>
      </c>
      <c r="M1045" s="15" t="s">
        <v>28</v>
      </c>
      <c r="N1045" s="16" t="s">
        <v>1491</v>
      </c>
      <c r="O1045" s="15" t="s">
        <v>29</v>
      </c>
      <c r="P1045" s="52" t="s">
        <v>2849</v>
      </c>
      <c r="Q1045" s="28" t="s">
        <v>1497</v>
      </c>
      <c r="R1045" s="63">
        <v>15</v>
      </c>
      <c r="S1045" s="64">
        <v>1498</v>
      </c>
      <c r="T1045" s="17">
        <f t="shared" si="36"/>
        <v>22470</v>
      </c>
      <c r="U1045" s="17">
        <f t="shared" si="37"/>
        <v>25166.400000000001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5411</v>
      </c>
      <c r="B1046" s="109" t="s">
        <v>26</v>
      </c>
      <c r="C1046" s="31" t="s">
        <v>2843</v>
      </c>
      <c r="D1046" s="31" t="s">
        <v>3404</v>
      </c>
      <c r="E1046" s="31" t="s">
        <v>1466</v>
      </c>
      <c r="F1046" s="25" t="s">
        <v>1467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1490</v>
      </c>
      <c r="O1046" s="15" t="s">
        <v>29</v>
      </c>
      <c r="P1046" s="52" t="s">
        <v>2282</v>
      </c>
      <c r="Q1046" s="28" t="s">
        <v>1495</v>
      </c>
      <c r="R1046" s="63">
        <v>1</v>
      </c>
      <c r="S1046" s="64">
        <v>7850</v>
      </c>
      <c r="T1046" s="17">
        <f t="shared" si="36"/>
        <v>7850</v>
      </c>
      <c r="U1046" s="17">
        <f t="shared" si="37"/>
        <v>8792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5412</v>
      </c>
      <c r="B1047" s="109" t="s">
        <v>26</v>
      </c>
      <c r="C1047" s="18" t="s">
        <v>2843</v>
      </c>
      <c r="D1047" s="18" t="s">
        <v>3404</v>
      </c>
      <c r="E1047" s="18" t="s">
        <v>1466</v>
      </c>
      <c r="F1047" s="25" t="s">
        <v>1468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2350</v>
      </c>
      <c r="L1047" s="15" t="s">
        <v>1531</v>
      </c>
      <c r="M1047" s="15" t="s">
        <v>28</v>
      </c>
      <c r="N1047" s="16" t="s">
        <v>1490</v>
      </c>
      <c r="O1047" s="15" t="s">
        <v>29</v>
      </c>
      <c r="P1047" s="52" t="s">
        <v>2282</v>
      </c>
      <c r="Q1047" s="28" t="s">
        <v>1495</v>
      </c>
      <c r="R1047" s="63">
        <v>1</v>
      </c>
      <c r="S1047" s="64">
        <v>9200</v>
      </c>
      <c r="T1047" s="17">
        <f t="shared" si="36"/>
        <v>9200</v>
      </c>
      <c r="U1047" s="17">
        <f t="shared" si="37"/>
        <v>10304.000000000002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5413</v>
      </c>
      <c r="B1048" s="109" t="s">
        <v>26</v>
      </c>
      <c r="C1048" s="18" t="s">
        <v>2844</v>
      </c>
      <c r="D1048" s="18" t="s">
        <v>1469</v>
      </c>
      <c r="E1048" s="18" t="s">
        <v>3405</v>
      </c>
      <c r="F1048" s="25" t="s">
        <v>3228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2350</v>
      </c>
      <c r="L1048" s="15" t="s">
        <v>1531</v>
      </c>
      <c r="M1048" s="15" t="s">
        <v>28</v>
      </c>
      <c r="N1048" s="16" t="s">
        <v>1490</v>
      </c>
      <c r="O1048" s="15" t="s">
        <v>29</v>
      </c>
      <c r="P1048" s="52" t="s">
        <v>2282</v>
      </c>
      <c r="Q1048" s="28" t="s">
        <v>1495</v>
      </c>
      <c r="R1048" s="63">
        <v>60</v>
      </c>
      <c r="S1048" s="64">
        <v>775</v>
      </c>
      <c r="T1048" s="17">
        <f t="shared" si="36"/>
        <v>46500</v>
      </c>
      <c r="U1048" s="17">
        <f t="shared" si="37"/>
        <v>52080.000000000007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5414</v>
      </c>
      <c r="B1049" s="109" t="s">
        <v>26</v>
      </c>
      <c r="C1049" s="111" t="s">
        <v>2845</v>
      </c>
      <c r="D1049" s="34" t="s">
        <v>1470</v>
      </c>
      <c r="E1049" s="34" t="s">
        <v>1471</v>
      </c>
      <c r="F1049" s="25" t="s">
        <v>3229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1490</v>
      </c>
      <c r="O1049" s="15" t="s">
        <v>29</v>
      </c>
      <c r="P1049" s="52" t="s">
        <v>2282</v>
      </c>
      <c r="Q1049" s="28" t="s">
        <v>1495</v>
      </c>
      <c r="R1049" s="63">
        <v>1</v>
      </c>
      <c r="S1049" s="64">
        <v>13268</v>
      </c>
      <c r="T1049" s="17">
        <f t="shared" si="36"/>
        <v>13268</v>
      </c>
      <c r="U1049" s="17">
        <f t="shared" si="37"/>
        <v>14860.160000000002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5415</v>
      </c>
      <c r="B1050" s="109" t="s">
        <v>26</v>
      </c>
      <c r="C1050" s="31" t="s">
        <v>2846</v>
      </c>
      <c r="D1050" s="31" t="s">
        <v>6302</v>
      </c>
      <c r="E1050" s="31" t="s">
        <v>1472</v>
      </c>
      <c r="F1050" s="25" t="s">
        <v>3230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1</v>
      </c>
      <c r="S1050" s="64">
        <v>8774</v>
      </c>
      <c r="T1050" s="17">
        <f t="shared" si="36"/>
        <v>8774</v>
      </c>
      <c r="U1050" s="17">
        <f t="shared" si="37"/>
        <v>9826.880000000001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5416</v>
      </c>
      <c r="B1051" s="109" t="s">
        <v>26</v>
      </c>
      <c r="C1051" s="31" t="s">
        <v>2847</v>
      </c>
      <c r="D1051" s="31" t="s">
        <v>6303</v>
      </c>
      <c r="E1051" s="31" t="s">
        <v>1473</v>
      </c>
      <c r="F1051" s="25" t="s">
        <v>3231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2282</v>
      </c>
      <c r="Q1051" s="28" t="s">
        <v>1495</v>
      </c>
      <c r="R1051" s="63">
        <v>1</v>
      </c>
      <c r="S1051" s="64">
        <v>70872</v>
      </c>
      <c r="T1051" s="17">
        <f t="shared" si="36"/>
        <v>70872</v>
      </c>
      <c r="U1051" s="17">
        <f t="shared" si="37"/>
        <v>79376.640000000014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5417</v>
      </c>
      <c r="B1052" s="109" t="s">
        <v>26</v>
      </c>
      <c r="C1052" s="111" t="s">
        <v>2850</v>
      </c>
      <c r="D1052" s="34" t="s">
        <v>1474</v>
      </c>
      <c r="E1052" s="34" t="s">
        <v>1475</v>
      </c>
      <c r="F1052" s="25" t="s">
        <v>3232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6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2282</v>
      </c>
      <c r="Q1052" s="28" t="s">
        <v>1495</v>
      </c>
      <c r="R1052" s="63">
        <v>100</v>
      </c>
      <c r="S1052" s="64">
        <v>153</v>
      </c>
      <c r="T1052" s="17">
        <f t="shared" si="36"/>
        <v>15300</v>
      </c>
      <c r="U1052" s="17">
        <f t="shared" si="37"/>
        <v>17136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5418</v>
      </c>
      <c r="B1053" s="109" t="s">
        <v>26</v>
      </c>
      <c r="C1053" s="31" t="s">
        <v>2850</v>
      </c>
      <c r="D1053" s="31" t="s">
        <v>1474</v>
      </c>
      <c r="E1053" s="31" t="s">
        <v>1475</v>
      </c>
      <c r="F1053" s="25" t="s">
        <v>3233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2282</v>
      </c>
      <c r="Q1053" s="28" t="s">
        <v>1495</v>
      </c>
      <c r="R1053" s="63">
        <v>100</v>
      </c>
      <c r="S1053" s="64">
        <v>153</v>
      </c>
      <c r="T1053" s="17">
        <f t="shared" si="36"/>
        <v>15300</v>
      </c>
      <c r="U1053" s="17">
        <f t="shared" si="37"/>
        <v>17136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5419</v>
      </c>
      <c r="B1054" s="109" t="s">
        <v>26</v>
      </c>
      <c r="C1054" s="31" t="s">
        <v>2850</v>
      </c>
      <c r="D1054" s="31" t="s">
        <v>1474</v>
      </c>
      <c r="E1054" s="31" t="s">
        <v>1475</v>
      </c>
      <c r="F1054" s="25" t="s">
        <v>3234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2282</v>
      </c>
      <c r="Q1054" s="28" t="s">
        <v>1495</v>
      </c>
      <c r="R1054" s="63">
        <v>100</v>
      </c>
      <c r="S1054" s="64">
        <v>153</v>
      </c>
      <c r="T1054" s="17">
        <f t="shared" si="36"/>
        <v>15300</v>
      </c>
      <c r="U1054" s="17">
        <f t="shared" si="37"/>
        <v>17136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5420</v>
      </c>
      <c r="B1055" s="109" t="s">
        <v>26</v>
      </c>
      <c r="C1055" s="31" t="s">
        <v>2850</v>
      </c>
      <c r="D1055" s="31" t="s">
        <v>1474</v>
      </c>
      <c r="E1055" s="31" t="s">
        <v>1475</v>
      </c>
      <c r="F1055" s="25" t="s">
        <v>3235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2350</v>
      </c>
      <c r="L1055" s="15" t="s">
        <v>1531</v>
      </c>
      <c r="M1055" s="15" t="s">
        <v>28</v>
      </c>
      <c r="N1055" s="16" t="s">
        <v>1490</v>
      </c>
      <c r="O1055" s="15" t="s">
        <v>29</v>
      </c>
      <c r="P1055" s="52" t="s">
        <v>2282</v>
      </c>
      <c r="Q1055" s="28" t="s">
        <v>1495</v>
      </c>
      <c r="R1055" s="63">
        <v>100</v>
      </c>
      <c r="S1055" s="64">
        <v>153</v>
      </c>
      <c r="T1055" s="17">
        <f t="shared" si="36"/>
        <v>15300</v>
      </c>
      <c r="U1055" s="17">
        <f t="shared" si="37"/>
        <v>17136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 x14ac:dyDescent="0.25">
      <c r="A1056" s="53" t="s">
        <v>5421</v>
      </c>
      <c r="B1056" s="109" t="s">
        <v>26</v>
      </c>
      <c r="C1056" s="31" t="s">
        <v>2850</v>
      </c>
      <c r="D1056" s="31" t="s">
        <v>1474</v>
      </c>
      <c r="E1056" s="31" t="s">
        <v>1475</v>
      </c>
      <c r="F1056" s="25" t="s">
        <v>3236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8" t="s">
        <v>2350</v>
      </c>
      <c r="L1056" s="15" t="s">
        <v>1531</v>
      </c>
      <c r="M1056" s="15" t="s">
        <v>28</v>
      </c>
      <c r="N1056" s="16" t="s">
        <v>1490</v>
      </c>
      <c r="O1056" s="15" t="s">
        <v>29</v>
      </c>
      <c r="P1056" s="52" t="s">
        <v>2282</v>
      </c>
      <c r="Q1056" s="28" t="s">
        <v>1495</v>
      </c>
      <c r="R1056" s="107">
        <v>100</v>
      </c>
      <c r="S1056" s="64">
        <v>153</v>
      </c>
      <c r="T1056" s="17">
        <f t="shared" si="36"/>
        <v>15300</v>
      </c>
      <c r="U1056" s="17">
        <f t="shared" si="37"/>
        <v>17136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 x14ac:dyDescent="0.25">
      <c r="A1057" s="53" t="s">
        <v>5422</v>
      </c>
      <c r="B1057" s="109" t="s">
        <v>26</v>
      </c>
      <c r="C1057" s="31" t="s">
        <v>2850</v>
      </c>
      <c r="D1057" s="31" t="s">
        <v>1474</v>
      </c>
      <c r="E1057" s="31" t="s">
        <v>1475</v>
      </c>
      <c r="F1057" s="25" t="s">
        <v>3237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8" t="s">
        <v>2350</v>
      </c>
      <c r="L1057" s="15" t="s">
        <v>1531</v>
      </c>
      <c r="M1057" s="15" t="s">
        <v>28</v>
      </c>
      <c r="N1057" s="16" t="s">
        <v>1490</v>
      </c>
      <c r="O1057" s="15" t="s">
        <v>29</v>
      </c>
      <c r="P1057" s="52" t="s">
        <v>2282</v>
      </c>
      <c r="Q1057" s="28" t="s">
        <v>1495</v>
      </c>
      <c r="R1057" s="63">
        <v>100</v>
      </c>
      <c r="S1057" s="32">
        <v>153</v>
      </c>
      <c r="T1057" s="17">
        <f t="shared" si="36"/>
        <v>15300</v>
      </c>
      <c r="U1057" s="17">
        <f t="shared" si="37"/>
        <v>17136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 x14ac:dyDescent="0.25">
      <c r="A1058" s="53" t="s">
        <v>5423</v>
      </c>
      <c r="B1058" s="109" t="s">
        <v>26</v>
      </c>
      <c r="C1058" s="31" t="s">
        <v>2850</v>
      </c>
      <c r="D1058" s="31" t="s">
        <v>1474</v>
      </c>
      <c r="E1058" s="31" t="s">
        <v>1475</v>
      </c>
      <c r="F1058" s="25" t="s">
        <v>3238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8" t="s">
        <v>2350</v>
      </c>
      <c r="L1058" s="15" t="s">
        <v>1531</v>
      </c>
      <c r="M1058" s="15" t="s">
        <v>28</v>
      </c>
      <c r="N1058" s="16" t="s">
        <v>1490</v>
      </c>
      <c r="O1058" s="15" t="s">
        <v>29</v>
      </c>
      <c r="P1058" s="52" t="s">
        <v>2282</v>
      </c>
      <c r="Q1058" s="28" t="s">
        <v>1495</v>
      </c>
      <c r="R1058" s="63">
        <v>100</v>
      </c>
      <c r="S1058" s="33">
        <v>153</v>
      </c>
      <c r="T1058" s="17">
        <f t="shared" si="36"/>
        <v>15300</v>
      </c>
      <c r="U1058" s="17">
        <f t="shared" si="37"/>
        <v>17136</v>
      </c>
      <c r="V1058" s="18"/>
      <c r="W1058" s="16">
        <v>2015</v>
      </c>
      <c r="X1058" s="18"/>
      <c r="Y1058" s="56"/>
      <c r="Z1058" s="56"/>
      <c r="AA1058" s="57"/>
      <c r="AB1058" s="57"/>
    </row>
    <row r="1059" spans="1:28" ht="51" x14ac:dyDescent="0.25">
      <c r="A1059" s="53" t="s">
        <v>5424</v>
      </c>
      <c r="B1059" s="109" t="s">
        <v>26</v>
      </c>
      <c r="C1059" s="31" t="s">
        <v>3406</v>
      </c>
      <c r="D1059" s="31" t="s">
        <v>3395</v>
      </c>
      <c r="E1059" s="31" t="s">
        <v>3396</v>
      </c>
      <c r="F1059" s="25" t="s">
        <v>1445</v>
      </c>
      <c r="G1059" s="16" t="s">
        <v>1533</v>
      </c>
      <c r="H1059" s="15">
        <v>0</v>
      </c>
      <c r="I1059" s="16">
        <v>471010000</v>
      </c>
      <c r="J1059" s="16" t="s">
        <v>46</v>
      </c>
      <c r="K1059" s="18" t="s">
        <v>2350</v>
      </c>
      <c r="L1059" s="15" t="s">
        <v>1531</v>
      </c>
      <c r="M1059" s="15" t="s">
        <v>28</v>
      </c>
      <c r="N1059" s="16" t="s">
        <v>1490</v>
      </c>
      <c r="O1059" s="15" t="s">
        <v>29</v>
      </c>
      <c r="P1059" s="52" t="s">
        <v>2849</v>
      </c>
      <c r="Q1059" s="28" t="s">
        <v>1497</v>
      </c>
      <c r="R1059" s="107">
        <v>1</v>
      </c>
      <c r="S1059" s="64">
        <v>964</v>
      </c>
      <c r="T1059" s="17">
        <f t="shared" si="36"/>
        <v>964</v>
      </c>
      <c r="U1059" s="17">
        <f t="shared" si="37"/>
        <v>1079.68</v>
      </c>
      <c r="V1059" s="18"/>
      <c r="W1059" s="16">
        <v>2015</v>
      </c>
      <c r="X1059" s="18"/>
      <c r="Y1059" s="56"/>
      <c r="Z1059" s="56"/>
      <c r="AA1059" s="57"/>
      <c r="AB1059" s="57"/>
    </row>
    <row r="1060" spans="1:28" ht="51" x14ac:dyDescent="0.25">
      <c r="A1060" s="53" t="s">
        <v>5425</v>
      </c>
      <c r="B1060" s="109" t="s">
        <v>26</v>
      </c>
      <c r="C1060" s="31" t="s">
        <v>3406</v>
      </c>
      <c r="D1060" s="31" t="s">
        <v>3395</v>
      </c>
      <c r="E1060" s="31" t="s">
        <v>3396</v>
      </c>
      <c r="F1060" s="25" t="s">
        <v>1446</v>
      </c>
      <c r="G1060" s="16" t="s">
        <v>1533</v>
      </c>
      <c r="H1060" s="15">
        <v>0</v>
      </c>
      <c r="I1060" s="16">
        <v>471010000</v>
      </c>
      <c r="J1060" s="16" t="s">
        <v>46</v>
      </c>
      <c r="K1060" s="16" t="s">
        <v>2350</v>
      </c>
      <c r="L1060" s="15" t="s">
        <v>1531</v>
      </c>
      <c r="M1060" s="15" t="s">
        <v>28</v>
      </c>
      <c r="N1060" s="16" t="s">
        <v>1490</v>
      </c>
      <c r="O1060" s="15" t="s">
        <v>29</v>
      </c>
      <c r="P1060" s="52" t="s">
        <v>2849</v>
      </c>
      <c r="Q1060" s="28" t="s">
        <v>1497</v>
      </c>
      <c r="R1060" s="63">
        <v>1</v>
      </c>
      <c r="S1060" s="85">
        <v>964</v>
      </c>
      <c r="T1060" s="17">
        <f t="shared" ref="T1060:T1062" si="38">R1060*S1060</f>
        <v>964</v>
      </c>
      <c r="U1060" s="17">
        <f t="shared" ref="U1060:U1062" si="39">T1060*1.12</f>
        <v>1079.68</v>
      </c>
      <c r="V1060" s="18"/>
      <c r="W1060" s="16">
        <v>2015</v>
      </c>
      <c r="X1060" s="18"/>
      <c r="Y1060" s="56"/>
      <c r="Z1060" s="56"/>
      <c r="AA1060" s="57"/>
      <c r="AB1060" s="57"/>
    </row>
    <row r="1061" spans="1:28" ht="51" x14ac:dyDescent="0.25">
      <c r="A1061" s="53" t="s">
        <v>5426</v>
      </c>
      <c r="B1061" s="109" t="s">
        <v>26</v>
      </c>
      <c r="C1061" s="31" t="s">
        <v>3406</v>
      </c>
      <c r="D1061" s="31" t="s">
        <v>3395</v>
      </c>
      <c r="E1061" s="31" t="s">
        <v>3396</v>
      </c>
      <c r="F1061" s="25" t="s">
        <v>1447</v>
      </c>
      <c r="G1061" s="16" t="s">
        <v>1533</v>
      </c>
      <c r="H1061" s="15">
        <v>0</v>
      </c>
      <c r="I1061" s="16">
        <v>471010000</v>
      </c>
      <c r="J1061" s="16" t="s">
        <v>46</v>
      </c>
      <c r="K1061" s="16" t="s">
        <v>2350</v>
      </c>
      <c r="L1061" s="15" t="s">
        <v>1531</v>
      </c>
      <c r="M1061" s="15" t="s">
        <v>28</v>
      </c>
      <c r="N1061" s="16" t="s">
        <v>1490</v>
      </c>
      <c r="O1061" s="15" t="s">
        <v>29</v>
      </c>
      <c r="P1061" s="52" t="s">
        <v>2849</v>
      </c>
      <c r="Q1061" s="28" t="s">
        <v>1497</v>
      </c>
      <c r="R1061" s="63">
        <v>1</v>
      </c>
      <c r="S1061" s="85">
        <v>964</v>
      </c>
      <c r="T1061" s="17">
        <f t="shared" si="38"/>
        <v>964</v>
      </c>
      <c r="U1061" s="17">
        <f t="shared" si="39"/>
        <v>1079.68</v>
      </c>
      <c r="V1061" s="18"/>
      <c r="W1061" s="16">
        <v>2015</v>
      </c>
      <c r="X1061" s="18"/>
      <c r="Y1061" s="56"/>
      <c r="Z1061" s="56"/>
      <c r="AA1061" s="57"/>
      <c r="AB1061" s="57"/>
    </row>
    <row r="1062" spans="1:28" ht="51" x14ac:dyDescent="0.25">
      <c r="A1062" s="53" t="s">
        <v>5427</v>
      </c>
      <c r="B1062" s="109" t="s">
        <v>26</v>
      </c>
      <c r="C1062" s="31" t="s">
        <v>3406</v>
      </c>
      <c r="D1062" s="31" t="s">
        <v>3395</v>
      </c>
      <c r="E1062" s="31" t="s">
        <v>3396</v>
      </c>
      <c r="F1062" s="25" t="s">
        <v>1448</v>
      </c>
      <c r="G1062" s="16" t="s">
        <v>1533</v>
      </c>
      <c r="H1062" s="15">
        <v>0</v>
      </c>
      <c r="I1062" s="16">
        <v>471010000</v>
      </c>
      <c r="J1062" s="16" t="s">
        <v>46</v>
      </c>
      <c r="K1062" s="16" t="s">
        <v>2350</v>
      </c>
      <c r="L1062" s="15" t="s">
        <v>1531</v>
      </c>
      <c r="M1062" s="15" t="s">
        <v>28</v>
      </c>
      <c r="N1062" s="16" t="s">
        <v>1490</v>
      </c>
      <c r="O1062" s="15" t="s">
        <v>29</v>
      </c>
      <c r="P1062" s="52" t="s">
        <v>2849</v>
      </c>
      <c r="Q1062" s="28" t="s">
        <v>1497</v>
      </c>
      <c r="R1062" s="63">
        <v>1</v>
      </c>
      <c r="S1062" s="85">
        <v>964</v>
      </c>
      <c r="T1062" s="17">
        <f t="shared" si="38"/>
        <v>964</v>
      </c>
      <c r="U1062" s="17">
        <f t="shared" si="39"/>
        <v>1079.68</v>
      </c>
      <c r="V1062" s="18"/>
      <c r="W1062" s="16">
        <v>2015</v>
      </c>
      <c r="X1062" s="18"/>
      <c r="Y1062" s="56"/>
      <c r="Z1062" s="56"/>
      <c r="AA1062" s="57"/>
      <c r="AB1062" s="57"/>
    </row>
    <row r="1063" spans="1:28" ht="51" x14ac:dyDescent="0.25">
      <c r="A1063" s="53" t="s">
        <v>5428</v>
      </c>
      <c r="B1063" s="23" t="s">
        <v>26</v>
      </c>
      <c r="C1063" s="15" t="s">
        <v>2851</v>
      </c>
      <c r="D1063" s="15" t="s">
        <v>2852</v>
      </c>
      <c r="E1063" s="15" t="s">
        <v>2853</v>
      </c>
      <c r="F1063" s="15" t="s">
        <v>3239</v>
      </c>
      <c r="G1063" s="24" t="s">
        <v>1504</v>
      </c>
      <c r="H1063" s="15">
        <v>0</v>
      </c>
      <c r="I1063" s="16">
        <v>471010000</v>
      </c>
      <c r="J1063" s="16" t="s">
        <v>46</v>
      </c>
      <c r="K1063" s="15" t="s">
        <v>2350</v>
      </c>
      <c r="L1063" s="15" t="s">
        <v>1531</v>
      </c>
      <c r="M1063" s="15" t="s">
        <v>28</v>
      </c>
      <c r="N1063" s="15" t="s">
        <v>1488</v>
      </c>
      <c r="O1063" s="15" t="s">
        <v>29</v>
      </c>
      <c r="P1063" s="52" t="s">
        <v>2282</v>
      </c>
      <c r="Q1063" s="28" t="s">
        <v>1495</v>
      </c>
      <c r="R1063" s="58">
        <v>1</v>
      </c>
      <c r="S1063" s="86">
        <v>3892320.66</v>
      </c>
      <c r="T1063" s="17">
        <f t="shared" ref="T1063:T1132" si="40">R1063*S1063</f>
        <v>3892320.66</v>
      </c>
      <c r="U1063" s="17">
        <f t="shared" ref="U1063:U1132" si="41">T1063*1.12</f>
        <v>4359399.139200001</v>
      </c>
      <c r="V1063" s="25"/>
      <c r="W1063" s="16">
        <v>2015</v>
      </c>
      <c r="X1063" s="25"/>
      <c r="Y1063" s="56"/>
      <c r="Z1063" s="56"/>
      <c r="AA1063" s="57"/>
      <c r="AB1063" s="57"/>
    </row>
    <row r="1064" spans="1:28" ht="51" x14ac:dyDescent="0.25">
      <c r="A1064" s="53" t="s">
        <v>5429</v>
      </c>
      <c r="B1064" s="23" t="s">
        <v>26</v>
      </c>
      <c r="C1064" s="15" t="s">
        <v>3408</v>
      </c>
      <c r="D1064" s="15" t="s">
        <v>1476</v>
      </c>
      <c r="E1064" s="15" t="s">
        <v>3407</v>
      </c>
      <c r="F1064" s="25" t="s">
        <v>1477</v>
      </c>
      <c r="G1064" s="16" t="s">
        <v>33</v>
      </c>
      <c r="H1064" s="15">
        <v>0</v>
      </c>
      <c r="I1064" s="16">
        <v>471010000</v>
      </c>
      <c r="J1064" s="16" t="s">
        <v>46</v>
      </c>
      <c r="K1064" s="16" t="s">
        <v>2341</v>
      </c>
      <c r="L1064" s="15" t="s">
        <v>1531</v>
      </c>
      <c r="M1064" s="15" t="s">
        <v>28</v>
      </c>
      <c r="N1064" s="16" t="s">
        <v>1491</v>
      </c>
      <c r="O1064" s="15" t="s">
        <v>3899</v>
      </c>
      <c r="P1064" s="30" t="s">
        <v>2848</v>
      </c>
      <c r="Q1064" s="76" t="s">
        <v>1786</v>
      </c>
      <c r="R1064" s="58">
        <v>4776.2063538461534</v>
      </c>
      <c r="S1064" s="86">
        <v>716.9</v>
      </c>
      <c r="T1064" s="17">
        <f t="shared" si="40"/>
        <v>3424062.3350723074</v>
      </c>
      <c r="U1064" s="17">
        <f t="shared" si="41"/>
        <v>3834949.8152809846</v>
      </c>
      <c r="V1064" s="25" t="s">
        <v>3900</v>
      </c>
      <c r="W1064" s="16">
        <v>2015</v>
      </c>
      <c r="X1064" s="25"/>
      <c r="Y1064" s="56"/>
      <c r="Z1064" s="56"/>
      <c r="AA1064" s="57"/>
      <c r="AB1064" s="57"/>
    </row>
    <row r="1065" spans="1:28" ht="51" x14ac:dyDescent="0.25">
      <c r="A1065" s="53" t="s">
        <v>5430</v>
      </c>
      <c r="B1065" s="23" t="s">
        <v>26</v>
      </c>
      <c r="C1065" s="15" t="s">
        <v>3410</v>
      </c>
      <c r="D1065" s="15" t="s">
        <v>1478</v>
      </c>
      <c r="E1065" s="15" t="s">
        <v>3409</v>
      </c>
      <c r="F1065" s="25" t="s">
        <v>1479</v>
      </c>
      <c r="G1065" s="16" t="s">
        <v>33</v>
      </c>
      <c r="H1065" s="15">
        <v>0</v>
      </c>
      <c r="I1065" s="16">
        <v>471010000</v>
      </c>
      <c r="J1065" s="16" t="s">
        <v>46</v>
      </c>
      <c r="K1065" s="16" t="s">
        <v>2487</v>
      </c>
      <c r="L1065" s="15" t="s">
        <v>1531</v>
      </c>
      <c r="M1065" s="15" t="s">
        <v>28</v>
      </c>
      <c r="N1065" s="16" t="s">
        <v>1491</v>
      </c>
      <c r="O1065" s="15" t="s">
        <v>3899</v>
      </c>
      <c r="P1065" s="30" t="s">
        <v>2848</v>
      </c>
      <c r="Q1065" s="76" t="s">
        <v>1786</v>
      </c>
      <c r="R1065" s="58">
        <v>14979.95</v>
      </c>
      <c r="S1065" s="86">
        <v>668.75</v>
      </c>
      <c r="T1065" s="17">
        <f t="shared" si="40"/>
        <v>10017841.5625</v>
      </c>
      <c r="U1065" s="17">
        <f t="shared" si="41"/>
        <v>11219982.550000001</v>
      </c>
      <c r="V1065" s="25" t="s">
        <v>3900</v>
      </c>
      <c r="W1065" s="16">
        <v>2015</v>
      </c>
      <c r="X1065" s="25"/>
      <c r="Y1065" s="56"/>
      <c r="Z1065" s="56"/>
      <c r="AA1065" s="57"/>
      <c r="AB1065" s="57"/>
    </row>
    <row r="1066" spans="1:28" ht="76.5" x14ac:dyDescent="0.25">
      <c r="A1066" s="53" t="s">
        <v>5431</v>
      </c>
      <c r="B1066" s="23" t="s">
        <v>26</v>
      </c>
      <c r="C1066" s="15" t="s">
        <v>3412</v>
      </c>
      <c r="D1066" s="15" t="s">
        <v>1480</v>
      </c>
      <c r="E1066" s="15" t="s">
        <v>3411</v>
      </c>
      <c r="F1066" s="25" t="s">
        <v>1481</v>
      </c>
      <c r="G1066" s="16" t="s">
        <v>33</v>
      </c>
      <c r="H1066" s="15">
        <v>0</v>
      </c>
      <c r="I1066" s="16">
        <v>471010000</v>
      </c>
      <c r="J1066" s="16" t="s">
        <v>46</v>
      </c>
      <c r="K1066" s="16" t="s">
        <v>2341</v>
      </c>
      <c r="L1066" s="15" t="s">
        <v>1531</v>
      </c>
      <c r="M1066" s="15" t="s">
        <v>28</v>
      </c>
      <c r="N1066" s="16" t="s">
        <v>1491</v>
      </c>
      <c r="O1066" s="15" t="s">
        <v>3899</v>
      </c>
      <c r="P1066" s="30" t="s">
        <v>2848</v>
      </c>
      <c r="Q1066" s="76" t="s">
        <v>1786</v>
      </c>
      <c r="R1066" s="58">
        <v>2413.0654799999998</v>
      </c>
      <c r="S1066" s="86">
        <v>866.7</v>
      </c>
      <c r="T1066" s="17">
        <f t="shared" si="40"/>
        <v>2091403.851516</v>
      </c>
      <c r="U1066" s="17">
        <f t="shared" si="41"/>
        <v>2342372.3136979202</v>
      </c>
      <c r="V1066" s="25" t="s">
        <v>3900</v>
      </c>
      <c r="W1066" s="16">
        <v>2015</v>
      </c>
      <c r="X1066" s="25"/>
      <c r="Y1066" s="56"/>
      <c r="Z1066" s="56"/>
      <c r="AA1066" s="57"/>
      <c r="AB1066" s="57"/>
    </row>
    <row r="1067" spans="1:28" ht="51" x14ac:dyDescent="0.25">
      <c r="A1067" s="53" t="s">
        <v>5432</v>
      </c>
      <c r="B1067" s="23" t="s">
        <v>26</v>
      </c>
      <c r="C1067" s="15" t="s">
        <v>3415</v>
      </c>
      <c r="D1067" s="15" t="s">
        <v>3413</v>
      </c>
      <c r="E1067" s="15" t="s">
        <v>3414</v>
      </c>
      <c r="F1067" s="25" t="s">
        <v>1482</v>
      </c>
      <c r="G1067" s="16" t="s">
        <v>1504</v>
      </c>
      <c r="H1067" s="15">
        <v>0</v>
      </c>
      <c r="I1067" s="16">
        <v>471010000</v>
      </c>
      <c r="J1067" s="16" t="s">
        <v>46</v>
      </c>
      <c r="K1067" s="16" t="s">
        <v>2341</v>
      </c>
      <c r="L1067" s="15" t="s">
        <v>1531</v>
      </c>
      <c r="M1067" s="15" t="s">
        <v>28</v>
      </c>
      <c r="N1067" s="16" t="s">
        <v>1491</v>
      </c>
      <c r="O1067" s="15" t="s">
        <v>29</v>
      </c>
      <c r="P1067" s="30" t="s">
        <v>2848</v>
      </c>
      <c r="Q1067" s="76" t="s">
        <v>1786</v>
      </c>
      <c r="R1067" s="58">
        <v>1388</v>
      </c>
      <c r="S1067" s="86">
        <v>214</v>
      </c>
      <c r="T1067" s="17">
        <f t="shared" si="40"/>
        <v>297032</v>
      </c>
      <c r="U1067" s="17">
        <f t="shared" si="41"/>
        <v>332675.84000000003</v>
      </c>
      <c r="V1067" s="25"/>
      <c r="W1067" s="16">
        <v>2015</v>
      </c>
      <c r="X1067" s="25"/>
      <c r="Y1067" s="56"/>
      <c r="Z1067" s="56"/>
      <c r="AA1067" s="57"/>
      <c r="AB1067" s="57"/>
    </row>
    <row r="1068" spans="1:28" ht="51" x14ac:dyDescent="0.25">
      <c r="A1068" s="53" t="s">
        <v>5433</v>
      </c>
      <c r="B1068" s="23" t="s">
        <v>26</v>
      </c>
      <c r="C1068" s="15" t="s">
        <v>3418</v>
      </c>
      <c r="D1068" s="15" t="s">
        <v>3416</v>
      </c>
      <c r="E1068" s="15" t="s">
        <v>3417</v>
      </c>
      <c r="F1068" s="25" t="s">
        <v>1483</v>
      </c>
      <c r="G1068" s="16" t="s">
        <v>1504</v>
      </c>
      <c r="H1068" s="15">
        <v>0</v>
      </c>
      <c r="I1068" s="16">
        <v>471010000</v>
      </c>
      <c r="J1068" s="16" t="s">
        <v>46</v>
      </c>
      <c r="K1068" s="16" t="s">
        <v>2341</v>
      </c>
      <c r="L1068" s="15" t="s">
        <v>1531</v>
      </c>
      <c r="M1068" s="15" t="s">
        <v>28</v>
      </c>
      <c r="N1068" s="16" t="s">
        <v>1491</v>
      </c>
      <c r="O1068" s="15" t="s">
        <v>29</v>
      </c>
      <c r="P1068" s="30" t="s">
        <v>2282</v>
      </c>
      <c r="Q1068" s="76" t="s">
        <v>1495</v>
      </c>
      <c r="R1068" s="58">
        <v>2190</v>
      </c>
      <c r="S1068" s="86">
        <v>1262.6000000000001</v>
      </c>
      <c r="T1068" s="17">
        <f t="shared" si="40"/>
        <v>2765094.0000000005</v>
      </c>
      <c r="U1068" s="17">
        <f t="shared" si="41"/>
        <v>3096905.2800000007</v>
      </c>
      <c r="V1068" s="25"/>
      <c r="W1068" s="16">
        <v>2015</v>
      </c>
      <c r="X1068" s="25"/>
      <c r="Y1068" s="56"/>
      <c r="Z1068" s="56"/>
      <c r="AA1068" s="57"/>
      <c r="AB1068" s="57"/>
    </row>
    <row r="1069" spans="1:28" ht="51" x14ac:dyDescent="0.25">
      <c r="A1069" s="53" t="s">
        <v>5434</v>
      </c>
      <c r="B1069" s="23" t="s">
        <v>26</v>
      </c>
      <c r="C1069" s="15" t="s">
        <v>3421</v>
      </c>
      <c r="D1069" s="15" t="s">
        <v>3419</v>
      </c>
      <c r="E1069" s="15" t="s">
        <v>3420</v>
      </c>
      <c r="F1069" s="25" t="s">
        <v>2854</v>
      </c>
      <c r="G1069" s="24" t="s">
        <v>1533</v>
      </c>
      <c r="H1069" s="15">
        <v>0</v>
      </c>
      <c r="I1069" s="16">
        <v>471010000</v>
      </c>
      <c r="J1069" s="16" t="s">
        <v>46</v>
      </c>
      <c r="K1069" s="25" t="s">
        <v>2341</v>
      </c>
      <c r="L1069" s="15" t="s">
        <v>1531</v>
      </c>
      <c r="M1069" s="15" t="s">
        <v>28</v>
      </c>
      <c r="N1069" s="15" t="s">
        <v>1491</v>
      </c>
      <c r="O1069" s="15" t="s">
        <v>29</v>
      </c>
      <c r="P1069" s="30" t="s">
        <v>2848</v>
      </c>
      <c r="Q1069" s="76" t="s">
        <v>1786</v>
      </c>
      <c r="R1069" s="58">
        <v>5</v>
      </c>
      <c r="S1069" s="86">
        <v>2756.32</v>
      </c>
      <c r="T1069" s="17">
        <f t="shared" si="40"/>
        <v>13781.6</v>
      </c>
      <c r="U1069" s="17">
        <f t="shared" si="41"/>
        <v>15435.392000000002</v>
      </c>
      <c r="V1069" s="25"/>
      <c r="W1069" s="16">
        <v>2015</v>
      </c>
      <c r="X1069" s="25"/>
      <c r="Y1069" s="56"/>
      <c r="Z1069" s="56"/>
      <c r="AA1069" s="57"/>
      <c r="AB1069" s="57"/>
    </row>
    <row r="1070" spans="1:28" ht="51" x14ac:dyDescent="0.25">
      <c r="A1070" s="53" t="s">
        <v>5435</v>
      </c>
      <c r="B1070" s="23" t="s">
        <v>26</v>
      </c>
      <c r="C1070" s="15" t="s">
        <v>2855</v>
      </c>
      <c r="D1070" s="15" t="s">
        <v>633</v>
      </c>
      <c r="E1070" s="15" t="s">
        <v>1534</v>
      </c>
      <c r="F1070" s="25" t="s">
        <v>1535</v>
      </c>
      <c r="G1070" s="24" t="s">
        <v>1533</v>
      </c>
      <c r="H1070" s="15">
        <v>0</v>
      </c>
      <c r="I1070" s="16">
        <v>471010000</v>
      </c>
      <c r="J1070" s="16" t="s">
        <v>46</v>
      </c>
      <c r="K1070" s="25" t="s">
        <v>2285</v>
      </c>
      <c r="L1070" s="15" t="s">
        <v>1531</v>
      </c>
      <c r="M1070" s="15" t="s">
        <v>28</v>
      </c>
      <c r="N1070" s="15" t="s">
        <v>1492</v>
      </c>
      <c r="O1070" s="15" t="s">
        <v>29</v>
      </c>
      <c r="P1070" s="30" t="s">
        <v>2282</v>
      </c>
      <c r="Q1070" s="77" t="s">
        <v>1495</v>
      </c>
      <c r="R1070" s="58">
        <v>40</v>
      </c>
      <c r="S1070" s="86">
        <v>1064.6500000000001</v>
      </c>
      <c r="T1070" s="17">
        <f t="shared" si="40"/>
        <v>42586</v>
      </c>
      <c r="U1070" s="17">
        <f t="shared" si="41"/>
        <v>47696.320000000007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63.75" x14ac:dyDescent="0.25">
      <c r="A1071" s="53" t="s">
        <v>5436</v>
      </c>
      <c r="B1071" s="23" t="s">
        <v>26</v>
      </c>
      <c r="C1071" s="15" t="s">
        <v>2856</v>
      </c>
      <c r="D1071" s="15" t="s">
        <v>1536</v>
      </c>
      <c r="E1071" s="15" t="s">
        <v>1161</v>
      </c>
      <c r="F1071" s="25" t="s">
        <v>3240</v>
      </c>
      <c r="G1071" s="24" t="s">
        <v>1533</v>
      </c>
      <c r="H1071" s="15">
        <v>0</v>
      </c>
      <c r="I1071" s="16">
        <v>471010000</v>
      </c>
      <c r="J1071" s="16" t="s">
        <v>46</v>
      </c>
      <c r="K1071" s="25" t="s">
        <v>2277</v>
      </c>
      <c r="L1071" s="15" t="s">
        <v>1531</v>
      </c>
      <c r="M1071" s="15" t="s">
        <v>28</v>
      </c>
      <c r="N1071" s="15" t="s">
        <v>1492</v>
      </c>
      <c r="O1071" s="15" t="s">
        <v>29</v>
      </c>
      <c r="P1071" s="30" t="s">
        <v>2282</v>
      </c>
      <c r="Q1071" s="77" t="s">
        <v>1495</v>
      </c>
      <c r="R1071" s="58">
        <v>20</v>
      </c>
      <c r="S1071" s="86">
        <v>2000</v>
      </c>
      <c r="T1071" s="17">
        <f t="shared" si="40"/>
        <v>40000</v>
      </c>
      <c r="U1071" s="17">
        <f t="shared" si="41"/>
        <v>44800.000000000007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5437</v>
      </c>
      <c r="B1072" s="23" t="s">
        <v>26</v>
      </c>
      <c r="C1072" s="15" t="s">
        <v>2533</v>
      </c>
      <c r="D1072" s="15" t="s">
        <v>605</v>
      </c>
      <c r="E1072" s="15" t="s">
        <v>608</v>
      </c>
      <c r="F1072" s="25" t="s">
        <v>1537</v>
      </c>
      <c r="G1072" s="24" t="s">
        <v>1533</v>
      </c>
      <c r="H1072" s="15">
        <v>0</v>
      </c>
      <c r="I1072" s="16">
        <v>471010000</v>
      </c>
      <c r="J1072" s="16" t="s">
        <v>46</v>
      </c>
      <c r="K1072" s="25" t="s">
        <v>2277</v>
      </c>
      <c r="L1072" s="15" t="s">
        <v>1531</v>
      </c>
      <c r="M1072" s="15" t="s">
        <v>28</v>
      </c>
      <c r="N1072" s="15" t="s">
        <v>1492</v>
      </c>
      <c r="O1072" s="15" t="s">
        <v>29</v>
      </c>
      <c r="P1072" s="30" t="s">
        <v>2282</v>
      </c>
      <c r="Q1072" s="77" t="s">
        <v>1495</v>
      </c>
      <c r="R1072" s="58">
        <v>20</v>
      </c>
      <c r="S1072" s="86">
        <v>1841.47</v>
      </c>
      <c r="T1072" s="17">
        <f t="shared" si="40"/>
        <v>36829.4</v>
      </c>
      <c r="U1072" s="17">
        <f t="shared" si="41"/>
        <v>41248.928000000007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5438</v>
      </c>
      <c r="B1073" s="23" t="s">
        <v>26</v>
      </c>
      <c r="C1073" s="15" t="s">
        <v>2857</v>
      </c>
      <c r="D1073" s="15" t="s">
        <v>704</v>
      </c>
      <c r="E1073" s="15" t="s">
        <v>1538</v>
      </c>
      <c r="F1073" s="25" t="s">
        <v>1539</v>
      </c>
      <c r="G1073" s="24" t="s">
        <v>1533</v>
      </c>
      <c r="H1073" s="15">
        <v>0</v>
      </c>
      <c r="I1073" s="16">
        <v>471010000</v>
      </c>
      <c r="J1073" s="16" t="s">
        <v>46</v>
      </c>
      <c r="K1073" s="25" t="s">
        <v>2285</v>
      </c>
      <c r="L1073" s="15" t="s">
        <v>1531</v>
      </c>
      <c r="M1073" s="15" t="s">
        <v>28</v>
      </c>
      <c r="N1073" s="15" t="s">
        <v>1492</v>
      </c>
      <c r="O1073" s="15" t="s">
        <v>29</v>
      </c>
      <c r="P1073" s="30" t="s">
        <v>2282</v>
      </c>
      <c r="Q1073" s="77" t="s">
        <v>1495</v>
      </c>
      <c r="R1073" s="58">
        <v>40</v>
      </c>
      <c r="S1073" s="86">
        <v>963</v>
      </c>
      <c r="T1073" s="17">
        <f t="shared" si="40"/>
        <v>38520</v>
      </c>
      <c r="U1073" s="17">
        <f t="shared" si="41"/>
        <v>43142.400000000001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5439</v>
      </c>
      <c r="B1074" s="23" t="s">
        <v>26</v>
      </c>
      <c r="C1074" s="15" t="s">
        <v>2858</v>
      </c>
      <c r="D1074" s="15" t="s">
        <v>1540</v>
      </c>
      <c r="E1074" s="15" t="s">
        <v>1541</v>
      </c>
      <c r="F1074" s="25" t="s">
        <v>3241</v>
      </c>
      <c r="G1074" s="24" t="s">
        <v>1533</v>
      </c>
      <c r="H1074" s="15">
        <v>0</v>
      </c>
      <c r="I1074" s="16">
        <v>471010000</v>
      </c>
      <c r="J1074" s="16" t="s">
        <v>46</v>
      </c>
      <c r="K1074" s="25" t="s">
        <v>2341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50</v>
      </c>
      <c r="S1074" s="86">
        <v>2033</v>
      </c>
      <c r="T1074" s="17">
        <f t="shared" si="40"/>
        <v>101650</v>
      </c>
      <c r="U1074" s="17">
        <f t="shared" si="41"/>
        <v>113848.00000000001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5440</v>
      </c>
      <c r="B1075" s="23" t="s">
        <v>26</v>
      </c>
      <c r="C1075" s="15" t="s">
        <v>2586</v>
      </c>
      <c r="D1075" s="15" t="s">
        <v>1540</v>
      </c>
      <c r="E1075" s="15" t="s">
        <v>712</v>
      </c>
      <c r="F1075" s="25" t="s">
        <v>1542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25" t="s">
        <v>2277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50</v>
      </c>
      <c r="S1075" s="86">
        <v>1605</v>
      </c>
      <c r="T1075" s="17">
        <f t="shared" si="40"/>
        <v>80250</v>
      </c>
      <c r="U1075" s="17">
        <f t="shared" si="41"/>
        <v>89880.000000000015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5441</v>
      </c>
      <c r="B1076" s="23" t="s">
        <v>26</v>
      </c>
      <c r="C1076" s="15" t="s">
        <v>2559</v>
      </c>
      <c r="D1076" s="15" t="s">
        <v>671</v>
      </c>
      <c r="E1076" s="15" t="s">
        <v>672</v>
      </c>
      <c r="F1076" s="25" t="s">
        <v>1543</v>
      </c>
      <c r="G1076" s="24" t="s">
        <v>1533</v>
      </c>
      <c r="H1076" s="15">
        <v>0</v>
      </c>
      <c r="I1076" s="16">
        <v>471010000</v>
      </c>
      <c r="J1076" s="16" t="s">
        <v>46</v>
      </c>
      <c r="K1076" s="25" t="s">
        <v>2277</v>
      </c>
      <c r="L1076" s="15" t="s">
        <v>1531</v>
      </c>
      <c r="M1076" s="15" t="s">
        <v>28</v>
      </c>
      <c r="N1076" s="15" t="s">
        <v>1492</v>
      </c>
      <c r="O1076" s="15" t="s">
        <v>29</v>
      </c>
      <c r="P1076" s="30" t="s">
        <v>2282</v>
      </c>
      <c r="Q1076" s="77" t="s">
        <v>1495</v>
      </c>
      <c r="R1076" s="58">
        <v>20</v>
      </c>
      <c r="S1076" s="86">
        <v>7065.3276999999998</v>
      </c>
      <c r="T1076" s="17">
        <f t="shared" si="40"/>
        <v>141306.554</v>
      </c>
      <c r="U1076" s="17">
        <f t="shared" si="41"/>
        <v>158263.34048000001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5442</v>
      </c>
      <c r="B1077" s="23" t="s">
        <v>26</v>
      </c>
      <c r="C1077" s="15" t="s">
        <v>2859</v>
      </c>
      <c r="D1077" s="15" t="s">
        <v>1544</v>
      </c>
      <c r="E1077" s="15" t="s">
        <v>1545</v>
      </c>
      <c r="F1077" s="25" t="s">
        <v>1546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25" t="s">
        <v>2277</v>
      </c>
      <c r="L1077" s="15" t="s">
        <v>1531</v>
      </c>
      <c r="M1077" s="15" t="s">
        <v>28</v>
      </c>
      <c r="N1077" s="15" t="s">
        <v>1492</v>
      </c>
      <c r="O1077" s="15" t="s">
        <v>29</v>
      </c>
      <c r="P1077" s="30" t="s">
        <v>2282</v>
      </c>
      <c r="Q1077" s="77" t="s">
        <v>1495</v>
      </c>
      <c r="R1077" s="58">
        <v>50</v>
      </c>
      <c r="S1077" s="86">
        <v>8560</v>
      </c>
      <c r="T1077" s="17">
        <f t="shared" si="40"/>
        <v>428000</v>
      </c>
      <c r="U1077" s="17">
        <f t="shared" si="41"/>
        <v>479360.00000000006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5443</v>
      </c>
      <c r="B1078" s="23" t="s">
        <v>26</v>
      </c>
      <c r="C1078" s="15" t="s">
        <v>2732</v>
      </c>
      <c r="D1078" s="15" t="s">
        <v>1547</v>
      </c>
      <c r="E1078" s="15" t="s">
        <v>1150</v>
      </c>
      <c r="F1078" s="25" t="s">
        <v>1548</v>
      </c>
      <c r="G1078" s="24" t="s">
        <v>1504</v>
      </c>
      <c r="H1078" s="15">
        <v>0</v>
      </c>
      <c r="I1078" s="16">
        <v>471010000</v>
      </c>
      <c r="J1078" s="16" t="s">
        <v>46</v>
      </c>
      <c r="K1078" s="16" t="s">
        <v>2487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40</v>
      </c>
      <c r="S1078" s="86">
        <v>45240</v>
      </c>
      <c r="T1078" s="17">
        <f t="shared" si="40"/>
        <v>1809600</v>
      </c>
      <c r="U1078" s="17">
        <f t="shared" si="41"/>
        <v>2026752.0000000002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5444</v>
      </c>
      <c r="B1079" s="23" t="s">
        <v>26</v>
      </c>
      <c r="C1079" s="110" t="s">
        <v>2860</v>
      </c>
      <c r="D1079" s="15" t="s">
        <v>1549</v>
      </c>
      <c r="E1079" s="15" t="s">
        <v>1550</v>
      </c>
      <c r="F1079" s="25" t="s">
        <v>3242</v>
      </c>
      <c r="G1079" s="24" t="s">
        <v>1533</v>
      </c>
      <c r="H1079" s="15">
        <v>0</v>
      </c>
      <c r="I1079" s="16">
        <v>471010000</v>
      </c>
      <c r="J1079" s="16" t="s">
        <v>46</v>
      </c>
      <c r="K1079" s="16" t="s">
        <v>2285</v>
      </c>
      <c r="L1079" s="15" t="s">
        <v>1531</v>
      </c>
      <c r="M1079" s="15" t="s">
        <v>28</v>
      </c>
      <c r="N1079" s="15" t="s">
        <v>1492</v>
      </c>
      <c r="O1079" s="15" t="s">
        <v>29</v>
      </c>
      <c r="P1079" s="30" t="s">
        <v>2282</v>
      </c>
      <c r="Q1079" s="77" t="s">
        <v>1495</v>
      </c>
      <c r="R1079" s="58">
        <v>50</v>
      </c>
      <c r="S1079" s="86">
        <v>2500</v>
      </c>
      <c r="T1079" s="17">
        <f t="shared" si="40"/>
        <v>125000</v>
      </c>
      <c r="U1079" s="17">
        <f t="shared" si="41"/>
        <v>140000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5445</v>
      </c>
      <c r="B1080" s="23" t="s">
        <v>26</v>
      </c>
      <c r="C1080" s="110" t="s">
        <v>2860</v>
      </c>
      <c r="D1080" s="112" t="s">
        <v>1549</v>
      </c>
      <c r="E1080" s="15" t="s">
        <v>1550</v>
      </c>
      <c r="F1080" s="112" t="s">
        <v>3243</v>
      </c>
      <c r="G1080" s="24" t="s">
        <v>1533</v>
      </c>
      <c r="H1080" s="15">
        <v>0</v>
      </c>
      <c r="I1080" s="16">
        <v>471010000</v>
      </c>
      <c r="J1080" s="16" t="s">
        <v>46</v>
      </c>
      <c r="K1080" s="16" t="s">
        <v>2277</v>
      </c>
      <c r="L1080" s="15" t="s">
        <v>1531</v>
      </c>
      <c r="M1080" s="15" t="s">
        <v>28</v>
      </c>
      <c r="N1080" s="15" t="s">
        <v>1492</v>
      </c>
      <c r="O1080" s="15" t="s">
        <v>29</v>
      </c>
      <c r="P1080" s="30" t="s">
        <v>2282</v>
      </c>
      <c r="Q1080" s="77" t="s">
        <v>1495</v>
      </c>
      <c r="R1080" s="58">
        <v>10</v>
      </c>
      <c r="S1080" s="86">
        <v>2500</v>
      </c>
      <c r="T1080" s="17">
        <f t="shared" si="40"/>
        <v>25000</v>
      </c>
      <c r="U1080" s="17">
        <f t="shared" si="41"/>
        <v>28000.000000000004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5446</v>
      </c>
      <c r="B1081" s="23" t="s">
        <v>26</v>
      </c>
      <c r="C1081" s="25" t="s">
        <v>2861</v>
      </c>
      <c r="D1081" s="112" t="s">
        <v>1551</v>
      </c>
      <c r="E1081" s="25" t="s">
        <v>1552</v>
      </c>
      <c r="F1081" s="112" t="s">
        <v>3244</v>
      </c>
      <c r="G1081" s="24" t="s">
        <v>1533</v>
      </c>
      <c r="H1081" s="15">
        <v>0</v>
      </c>
      <c r="I1081" s="16">
        <v>471010000</v>
      </c>
      <c r="J1081" s="16" t="s">
        <v>46</v>
      </c>
      <c r="K1081" s="15" t="s">
        <v>2285</v>
      </c>
      <c r="L1081" s="15" t="s">
        <v>1531</v>
      </c>
      <c r="M1081" s="15" t="s">
        <v>28</v>
      </c>
      <c r="N1081" s="15" t="s">
        <v>1491</v>
      </c>
      <c r="O1081" s="15" t="s">
        <v>29</v>
      </c>
      <c r="P1081" s="30" t="s">
        <v>2282</v>
      </c>
      <c r="Q1081" s="77" t="s">
        <v>1495</v>
      </c>
      <c r="R1081" s="58">
        <v>15</v>
      </c>
      <c r="S1081" s="86">
        <v>25000</v>
      </c>
      <c r="T1081" s="17">
        <f t="shared" si="40"/>
        <v>375000</v>
      </c>
      <c r="U1081" s="17">
        <f t="shared" si="41"/>
        <v>420000.00000000006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5447</v>
      </c>
      <c r="B1082" s="23" t="s">
        <v>26</v>
      </c>
      <c r="C1082" s="25" t="s">
        <v>2745</v>
      </c>
      <c r="D1082" s="112" t="s">
        <v>709</v>
      </c>
      <c r="E1082" s="25" t="s">
        <v>1168</v>
      </c>
      <c r="F1082" s="112" t="s">
        <v>3245</v>
      </c>
      <c r="G1082" s="24" t="s">
        <v>1533</v>
      </c>
      <c r="H1082" s="15">
        <v>0</v>
      </c>
      <c r="I1082" s="16">
        <v>471010000</v>
      </c>
      <c r="J1082" s="16" t="s">
        <v>46</v>
      </c>
      <c r="K1082" s="15" t="s">
        <v>1784</v>
      </c>
      <c r="L1082" s="15" t="s">
        <v>1531</v>
      </c>
      <c r="M1082" s="15" t="s">
        <v>28</v>
      </c>
      <c r="N1082" s="15" t="s">
        <v>1492</v>
      </c>
      <c r="O1082" s="15" t="s">
        <v>29</v>
      </c>
      <c r="P1082" s="30" t="s">
        <v>2282</v>
      </c>
      <c r="Q1082" s="77" t="s">
        <v>1495</v>
      </c>
      <c r="R1082" s="58">
        <v>10</v>
      </c>
      <c r="S1082" s="86">
        <v>11381.76</v>
      </c>
      <c r="T1082" s="17">
        <f t="shared" si="40"/>
        <v>113817.60000000001</v>
      </c>
      <c r="U1082" s="17">
        <f t="shared" si="41"/>
        <v>127475.71200000001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5448</v>
      </c>
      <c r="B1083" s="23" t="s">
        <v>26</v>
      </c>
      <c r="C1083" s="15" t="s">
        <v>3423</v>
      </c>
      <c r="D1083" s="15" t="s">
        <v>3422</v>
      </c>
      <c r="E1083" s="15" t="s">
        <v>1553</v>
      </c>
      <c r="F1083" s="112" t="s">
        <v>1554</v>
      </c>
      <c r="G1083" s="24" t="s">
        <v>1533</v>
      </c>
      <c r="H1083" s="15">
        <v>0</v>
      </c>
      <c r="I1083" s="16">
        <v>471010000</v>
      </c>
      <c r="J1083" s="16" t="s">
        <v>46</v>
      </c>
      <c r="K1083" s="15" t="s">
        <v>2963</v>
      </c>
      <c r="L1083" s="15" t="s">
        <v>1531</v>
      </c>
      <c r="M1083" s="15" t="s">
        <v>28</v>
      </c>
      <c r="N1083" s="15" t="s">
        <v>1492</v>
      </c>
      <c r="O1083" s="15" t="s">
        <v>29</v>
      </c>
      <c r="P1083" s="30" t="s">
        <v>2282</v>
      </c>
      <c r="Q1083" s="77" t="s">
        <v>1495</v>
      </c>
      <c r="R1083" s="58">
        <v>10</v>
      </c>
      <c r="S1083" s="86">
        <v>11381.76</v>
      </c>
      <c r="T1083" s="17">
        <v>0</v>
      </c>
      <c r="U1083" s="17">
        <v>0</v>
      </c>
      <c r="V1083" s="25"/>
      <c r="W1083" s="16">
        <v>2015</v>
      </c>
      <c r="X1083" s="208">
        <v>1.1399999999999999</v>
      </c>
      <c r="Y1083" s="57"/>
      <c r="Z1083" s="57"/>
      <c r="AA1083" s="57"/>
      <c r="AB1083" s="57"/>
    </row>
    <row r="1084" spans="1:28" s="229" customFormat="1" ht="51" x14ac:dyDescent="0.25">
      <c r="A1084" s="206" t="s">
        <v>6761</v>
      </c>
      <c r="B1084" s="230" t="s">
        <v>26</v>
      </c>
      <c r="C1084" s="225" t="s">
        <v>3423</v>
      </c>
      <c r="D1084" s="225" t="s">
        <v>3422</v>
      </c>
      <c r="E1084" s="225" t="s">
        <v>1553</v>
      </c>
      <c r="F1084" s="267" t="s">
        <v>1554</v>
      </c>
      <c r="G1084" s="213" t="s">
        <v>1533</v>
      </c>
      <c r="H1084" s="225">
        <v>0</v>
      </c>
      <c r="I1084" s="211">
        <v>471010000</v>
      </c>
      <c r="J1084" s="211" t="s">
        <v>46</v>
      </c>
      <c r="K1084" s="225" t="s">
        <v>2963</v>
      </c>
      <c r="L1084" s="225" t="s">
        <v>1531</v>
      </c>
      <c r="M1084" s="225" t="s">
        <v>28</v>
      </c>
      <c r="N1084" s="225" t="s">
        <v>1491</v>
      </c>
      <c r="O1084" s="225" t="s">
        <v>29</v>
      </c>
      <c r="P1084" s="226" t="s">
        <v>2282</v>
      </c>
      <c r="Q1084" s="232" t="s">
        <v>1495</v>
      </c>
      <c r="R1084" s="257">
        <v>10</v>
      </c>
      <c r="S1084" s="258">
        <v>11381.76</v>
      </c>
      <c r="T1084" s="228">
        <f t="shared" ref="T1084" si="42">R1084*S1084</f>
        <v>113817.60000000001</v>
      </c>
      <c r="U1084" s="228">
        <f t="shared" ref="U1084" si="43">T1084*1.12</f>
        <v>127475.71200000001</v>
      </c>
      <c r="V1084" s="208"/>
      <c r="W1084" s="211">
        <v>2015</v>
      </c>
      <c r="X1084" s="208"/>
      <c r="Y1084" s="218"/>
      <c r="Z1084" s="218"/>
      <c r="AA1084" s="218"/>
      <c r="AB1084" s="218"/>
    </row>
    <row r="1085" spans="1:28" ht="51" x14ac:dyDescent="0.25">
      <c r="A1085" s="53" t="s">
        <v>5449</v>
      </c>
      <c r="B1085" s="23" t="s">
        <v>26</v>
      </c>
      <c r="C1085" s="15" t="s">
        <v>3423</v>
      </c>
      <c r="D1085" s="15" t="s">
        <v>3422</v>
      </c>
      <c r="E1085" s="15" t="s">
        <v>1553</v>
      </c>
      <c r="F1085" s="112" t="s">
        <v>1555</v>
      </c>
      <c r="G1085" s="24" t="s">
        <v>1533</v>
      </c>
      <c r="H1085" s="15">
        <v>0</v>
      </c>
      <c r="I1085" s="16">
        <v>471010000</v>
      </c>
      <c r="J1085" s="16" t="s">
        <v>46</v>
      </c>
      <c r="K1085" s="15" t="s">
        <v>2963</v>
      </c>
      <c r="L1085" s="15" t="s">
        <v>1531</v>
      </c>
      <c r="M1085" s="15" t="s">
        <v>28</v>
      </c>
      <c r="N1085" s="15" t="s">
        <v>1492</v>
      </c>
      <c r="O1085" s="15" t="s">
        <v>29</v>
      </c>
      <c r="P1085" s="30" t="s">
        <v>2282</v>
      </c>
      <c r="Q1085" s="77" t="s">
        <v>1495</v>
      </c>
      <c r="R1085" s="58">
        <v>10</v>
      </c>
      <c r="S1085" s="86">
        <v>11381.76</v>
      </c>
      <c r="T1085" s="17">
        <v>0</v>
      </c>
      <c r="U1085" s="17">
        <v>0</v>
      </c>
      <c r="V1085" s="25"/>
      <c r="W1085" s="16">
        <v>2015</v>
      </c>
      <c r="X1085" s="208">
        <v>1.1399999999999999</v>
      </c>
      <c r="Y1085" s="57"/>
      <c r="Z1085" s="57"/>
      <c r="AA1085" s="57"/>
      <c r="AB1085" s="57"/>
    </row>
    <row r="1086" spans="1:28" s="229" customFormat="1" ht="51" x14ac:dyDescent="0.25">
      <c r="A1086" s="206" t="s">
        <v>6762</v>
      </c>
      <c r="B1086" s="230" t="s">
        <v>26</v>
      </c>
      <c r="C1086" s="225" t="s">
        <v>3423</v>
      </c>
      <c r="D1086" s="225" t="s">
        <v>3422</v>
      </c>
      <c r="E1086" s="225" t="s">
        <v>1553</v>
      </c>
      <c r="F1086" s="267" t="s">
        <v>1555</v>
      </c>
      <c r="G1086" s="213" t="s">
        <v>1533</v>
      </c>
      <c r="H1086" s="225">
        <v>0</v>
      </c>
      <c r="I1086" s="211">
        <v>471010000</v>
      </c>
      <c r="J1086" s="211" t="s">
        <v>46</v>
      </c>
      <c r="K1086" s="225" t="s">
        <v>2963</v>
      </c>
      <c r="L1086" s="225" t="s">
        <v>1531</v>
      </c>
      <c r="M1086" s="225" t="s">
        <v>28</v>
      </c>
      <c r="N1086" s="225" t="s">
        <v>1491</v>
      </c>
      <c r="O1086" s="225" t="s">
        <v>29</v>
      </c>
      <c r="P1086" s="226" t="s">
        <v>2282</v>
      </c>
      <c r="Q1086" s="232" t="s">
        <v>1495</v>
      </c>
      <c r="R1086" s="257">
        <v>10</v>
      </c>
      <c r="S1086" s="258">
        <v>11381.76</v>
      </c>
      <c r="T1086" s="228">
        <f t="shared" ref="T1086" si="44">R1086*S1086</f>
        <v>113817.60000000001</v>
      </c>
      <c r="U1086" s="228">
        <f t="shared" ref="U1086" si="45">T1086*1.12</f>
        <v>127475.71200000001</v>
      </c>
      <c r="V1086" s="208"/>
      <c r="W1086" s="211">
        <v>2015</v>
      </c>
      <c r="X1086" s="208"/>
      <c r="Y1086" s="218"/>
      <c r="Z1086" s="218"/>
      <c r="AA1086" s="218"/>
      <c r="AB1086" s="218"/>
    </row>
    <row r="1087" spans="1:28" ht="51" x14ac:dyDescent="0.25">
      <c r="A1087" s="53" t="s">
        <v>5450</v>
      </c>
      <c r="B1087" s="23" t="s">
        <v>26</v>
      </c>
      <c r="C1087" s="25" t="s">
        <v>3423</v>
      </c>
      <c r="D1087" s="113" t="s">
        <v>3422</v>
      </c>
      <c r="E1087" s="25" t="s">
        <v>1553</v>
      </c>
      <c r="F1087" s="113" t="s">
        <v>1556</v>
      </c>
      <c r="G1087" s="24" t="s">
        <v>1533</v>
      </c>
      <c r="H1087" s="15">
        <v>0</v>
      </c>
      <c r="I1087" s="16">
        <v>471010000</v>
      </c>
      <c r="J1087" s="16" t="s">
        <v>46</v>
      </c>
      <c r="K1087" s="15" t="s">
        <v>2963</v>
      </c>
      <c r="L1087" s="15" t="s">
        <v>1531</v>
      </c>
      <c r="M1087" s="15" t="s">
        <v>28</v>
      </c>
      <c r="N1087" s="15" t="s">
        <v>1492</v>
      </c>
      <c r="O1087" s="15" t="s">
        <v>29</v>
      </c>
      <c r="P1087" s="30" t="s">
        <v>2282</v>
      </c>
      <c r="Q1087" s="77" t="s">
        <v>1495</v>
      </c>
      <c r="R1087" s="58">
        <v>10</v>
      </c>
      <c r="S1087" s="86">
        <v>11381.76</v>
      </c>
      <c r="T1087" s="17">
        <v>0</v>
      </c>
      <c r="U1087" s="17">
        <v>0</v>
      </c>
      <c r="V1087" s="25"/>
      <c r="W1087" s="16">
        <v>2015</v>
      </c>
      <c r="X1087" s="208">
        <v>1.1399999999999999</v>
      </c>
      <c r="Y1087" s="57"/>
      <c r="Z1087" s="57"/>
      <c r="AA1087" s="57"/>
      <c r="AB1087" s="57"/>
    </row>
    <row r="1088" spans="1:28" s="229" customFormat="1" ht="51" x14ac:dyDescent="0.25">
      <c r="A1088" s="206" t="s">
        <v>6763</v>
      </c>
      <c r="B1088" s="230" t="s">
        <v>26</v>
      </c>
      <c r="C1088" s="208" t="s">
        <v>3423</v>
      </c>
      <c r="D1088" s="256" t="s">
        <v>3422</v>
      </c>
      <c r="E1088" s="208" t="s">
        <v>1553</v>
      </c>
      <c r="F1088" s="256" t="s">
        <v>1556</v>
      </c>
      <c r="G1088" s="213" t="s">
        <v>1533</v>
      </c>
      <c r="H1088" s="225">
        <v>0</v>
      </c>
      <c r="I1088" s="211">
        <v>471010000</v>
      </c>
      <c r="J1088" s="211" t="s">
        <v>46</v>
      </c>
      <c r="K1088" s="225" t="s">
        <v>2963</v>
      </c>
      <c r="L1088" s="225" t="s">
        <v>1531</v>
      </c>
      <c r="M1088" s="225" t="s">
        <v>28</v>
      </c>
      <c r="N1088" s="225" t="s">
        <v>1491</v>
      </c>
      <c r="O1088" s="225" t="s">
        <v>29</v>
      </c>
      <c r="P1088" s="226" t="s">
        <v>2282</v>
      </c>
      <c r="Q1088" s="232" t="s">
        <v>1495</v>
      </c>
      <c r="R1088" s="257">
        <v>10</v>
      </c>
      <c r="S1088" s="258">
        <v>11381.76</v>
      </c>
      <c r="T1088" s="228">
        <f t="shared" ref="T1088" si="46">R1088*S1088</f>
        <v>113817.60000000001</v>
      </c>
      <c r="U1088" s="228">
        <f t="shared" ref="U1088" si="47">T1088*1.12</f>
        <v>127475.71200000001</v>
      </c>
      <c r="V1088" s="208"/>
      <c r="W1088" s="211">
        <v>2015</v>
      </c>
      <c r="X1088" s="208"/>
      <c r="Y1088" s="218"/>
      <c r="Z1088" s="218"/>
      <c r="AA1088" s="218"/>
      <c r="AB1088" s="218"/>
    </row>
    <row r="1089" spans="1:28" ht="51" x14ac:dyDescent="0.25">
      <c r="A1089" s="53" t="s">
        <v>5451</v>
      </c>
      <c r="B1089" s="23" t="s">
        <v>26</v>
      </c>
      <c r="C1089" s="25" t="s">
        <v>3423</v>
      </c>
      <c r="D1089" s="113" t="s">
        <v>3422</v>
      </c>
      <c r="E1089" s="25" t="s">
        <v>1553</v>
      </c>
      <c r="F1089" s="113" t="s">
        <v>1557</v>
      </c>
      <c r="G1089" s="24" t="s">
        <v>1533</v>
      </c>
      <c r="H1089" s="15">
        <v>0</v>
      </c>
      <c r="I1089" s="16">
        <v>471010000</v>
      </c>
      <c r="J1089" s="16" t="s">
        <v>46</v>
      </c>
      <c r="K1089" s="15" t="s">
        <v>2963</v>
      </c>
      <c r="L1089" s="15" t="s">
        <v>1531</v>
      </c>
      <c r="M1089" s="15" t="s">
        <v>28</v>
      </c>
      <c r="N1089" s="15" t="s">
        <v>1492</v>
      </c>
      <c r="O1089" s="15" t="s">
        <v>29</v>
      </c>
      <c r="P1089" s="30" t="s">
        <v>2282</v>
      </c>
      <c r="Q1089" s="77" t="s">
        <v>1495</v>
      </c>
      <c r="R1089" s="58">
        <v>10</v>
      </c>
      <c r="S1089" s="86">
        <v>11381.76</v>
      </c>
      <c r="T1089" s="17">
        <v>0</v>
      </c>
      <c r="U1089" s="17">
        <v>0</v>
      </c>
      <c r="V1089" s="25"/>
      <c r="W1089" s="16">
        <v>2015</v>
      </c>
      <c r="X1089" s="208">
        <v>1.1399999999999999</v>
      </c>
      <c r="Y1089" s="57"/>
      <c r="Z1089" s="57"/>
      <c r="AA1089" s="57"/>
      <c r="AB1089" s="57"/>
    </row>
    <row r="1090" spans="1:28" s="229" customFormat="1" ht="51" x14ac:dyDescent="0.25">
      <c r="A1090" s="206" t="s">
        <v>6764</v>
      </c>
      <c r="B1090" s="230" t="s">
        <v>26</v>
      </c>
      <c r="C1090" s="208" t="s">
        <v>3423</v>
      </c>
      <c r="D1090" s="256" t="s">
        <v>3422</v>
      </c>
      <c r="E1090" s="208" t="s">
        <v>1553</v>
      </c>
      <c r="F1090" s="256" t="s">
        <v>1557</v>
      </c>
      <c r="G1090" s="213" t="s">
        <v>1533</v>
      </c>
      <c r="H1090" s="225">
        <v>0</v>
      </c>
      <c r="I1090" s="211">
        <v>471010000</v>
      </c>
      <c r="J1090" s="211" t="s">
        <v>46</v>
      </c>
      <c r="K1090" s="225" t="s">
        <v>2963</v>
      </c>
      <c r="L1090" s="225" t="s">
        <v>1531</v>
      </c>
      <c r="M1090" s="225" t="s">
        <v>28</v>
      </c>
      <c r="N1090" s="225" t="s">
        <v>1491</v>
      </c>
      <c r="O1090" s="225" t="s">
        <v>29</v>
      </c>
      <c r="P1090" s="226" t="s">
        <v>2282</v>
      </c>
      <c r="Q1090" s="232" t="s">
        <v>1495</v>
      </c>
      <c r="R1090" s="257">
        <v>10</v>
      </c>
      <c r="S1090" s="258">
        <v>11381.76</v>
      </c>
      <c r="T1090" s="228">
        <f t="shared" ref="T1090" si="48">R1090*S1090</f>
        <v>113817.60000000001</v>
      </c>
      <c r="U1090" s="228">
        <f t="shared" ref="U1090" si="49">T1090*1.12</f>
        <v>127475.71200000001</v>
      </c>
      <c r="V1090" s="208"/>
      <c r="W1090" s="211">
        <v>2015</v>
      </c>
      <c r="X1090" s="208"/>
      <c r="Y1090" s="218"/>
      <c r="Z1090" s="218"/>
      <c r="AA1090" s="218"/>
      <c r="AB1090" s="218"/>
    </row>
    <row r="1091" spans="1:28" ht="51" x14ac:dyDescent="0.25">
      <c r="A1091" s="53" t="s">
        <v>5452</v>
      </c>
      <c r="B1091" s="23" t="s">
        <v>26</v>
      </c>
      <c r="C1091" s="25" t="s">
        <v>2862</v>
      </c>
      <c r="D1091" s="113" t="s">
        <v>1558</v>
      </c>
      <c r="E1091" s="25" t="s">
        <v>1559</v>
      </c>
      <c r="F1091" s="113" t="s">
        <v>1560</v>
      </c>
      <c r="G1091" s="24" t="s">
        <v>1533</v>
      </c>
      <c r="H1091" s="15">
        <v>0</v>
      </c>
      <c r="I1091" s="16">
        <v>471010000</v>
      </c>
      <c r="J1091" s="16" t="s">
        <v>46</v>
      </c>
      <c r="K1091" s="15" t="s">
        <v>2963</v>
      </c>
      <c r="L1091" s="15" t="s">
        <v>1531</v>
      </c>
      <c r="M1091" s="15" t="s">
        <v>28</v>
      </c>
      <c r="N1091" s="15" t="s">
        <v>1492</v>
      </c>
      <c r="O1091" s="15" t="s">
        <v>29</v>
      </c>
      <c r="P1091" s="30" t="s">
        <v>2282</v>
      </c>
      <c r="Q1091" s="77" t="s">
        <v>1495</v>
      </c>
      <c r="R1091" s="58">
        <v>50</v>
      </c>
      <c r="S1091" s="86">
        <v>4080</v>
      </c>
      <c r="T1091" s="17">
        <f t="shared" si="40"/>
        <v>204000</v>
      </c>
      <c r="U1091" s="17">
        <f t="shared" si="41"/>
        <v>228480.00000000003</v>
      </c>
      <c r="V1091" s="25"/>
      <c r="W1091" s="16">
        <v>2015</v>
      </c>
      <c r="X1091" s="25"/>
      <c r="Y1091" s="57"/>
      <c r="Z1091" s="57"/>
      <c r="AA1091" s="57"/>
      <c r="AB1091" s="57"/>
    </row>
    <row r="1092" spans="1:28" ht="51" x14ac:dyDescent="0.25">
      <c r="A1092" s="53" t="s">
        <v>5453</v>
      </c>
      <c r="B1092" s="23" t="s">
        <v>26</v>
      </c>
      <c r="C1092" s="25" t="s">
        <v>2863</v>
      </c>
      <c r="D1092" s="113" t="s">
        <v>1561</v>
      </c>
      <c r="E1092" s="25" t="s">
        <v>1562</v>
      </c>
      <c r="F1092" s="113" t="s">
        <v>1563</v>
      </c>
      <c r="G1092" s="24" t="s">
        <v>1533</v>
      </c>
      <c r="H1092" s="15">
        <v>0</v>
      </c>
      <c r="I1092" s="16">
        <v>471010000</v>
      </c>
      <c r="J1092" s="16" t="s">
        <v>46</v>
      </c>
      <c r="K1092" s="15" t="s">
        <v>2963</v>
      </c>
      <c r="L1092" s="15" t="s">
        <v>1531</v>
      </c>
      <c r="M1092" s="15" t="s">
        <v>28</v>
      </c>
      <c r="N1092" s="15" t="s">
        <v>1492</v>
      </c>
      <c r="O1092" s="15" t="s">
        <v>29</v>
      </c>
      <c r="P1092" s="30" t="s">
        <v>2282</v>
      </c>
      <c r="Q1092" s="77" t="s">
        <v>1495</v>
      </c>
      <c r="R1092" s="58">
        <v>100</v>
      </c>
      <c r="S1092" s="86">
        <v>580</v>
      </c>
      <c r="T1092" s="17">
        <v>0</v>
      </c>
      <c r="U1092" s="17">
        <v>0</v>
      </c>
      <c r="V1092" s="25"/>
      <c r="W1092" s="16">
        <v>2015</v>
      </c>
      <c r="X1092" s="208">
        <v>1.1100000000000001</v>
      </c>
      <c r="Y1092" s="57"/>
      <c r="Z1092" s="57"/>
      <c r="AA1092" s="57"/>
      <c r="AB1092" s="57"/>
    </row>
    <row r="1093" spans="1:28" s="229" customFormat="1" ht="51" x14ac:dyDescent="0.25">
      <c r="A1093" s="206" t="s">
        <v>6414</v>
      </c>
      <c r="B1093" s="230" t="s">
        <v>26</v>
      </c>
      <c r="C1093" s="208" t="s">
        <v>2863</v>
      </c>
      <c r="D1093" s="256" t="s">
        <v>1561</v>
      </c>
      <c r="E1093" s="208" t="s">
        <v>1562</v>
      </c>
      <c r="F1093" s="256" t="s">
        <v>1563</v>
      </c>
      <c r="G1093" s="213" t="s">
        <v>1533</v>
      </c>
      <c r="H1093" s="225">
        <v>0</v>
      </c>
      <c r="I1093" s="211">
        <v>471010000</v>
      </c>
      <c r="J1093" s="211" t="s">
        <v>46</v>
      </c>
      <c r="K1093" s="212" t="s">
        <v>2277</v>
      </c>
      <c r="L1093" s="225" t="s">
        <v>1531</v>
      </c>
      <c r="M1093" s="225" t="s">
        <v>28</v>
      </c>
      <c r="N1093" s="225" t="s">
        <v>1492</v>
      </c>
      <c r="O1093" s="225" t="s">
        <v>29</v>
      </c>
      <c r="P1093" s="226" t="s">
        <v>2282</v>
      </c>
      <c r="Q1093" s="232" t="s">
        <v>1495</v>
      </c>
      <c r="R1093" s="257">
        <v>100</v>
      </c>
      <c r="S1093" s="258">
        <v>580</v>
      </c>
      <c r="T1093" s="228">
        <f t="shared" ref="T1093" si="50">R1093*S1093</f>
        <v>58000</v>
      </c>
      <c r="U1093" s="228">
        <f t="shared" ref="U1093" si="51">T1093*1.12</f>
        <v>64960.000000000007</v>
      </c>
      <c r="V1093" s="208"/>
      <c r="W1093" s="211">
        <v>2015</v>
      </c>
      <c r="X1093" s="208"/>
      <c r="Y1093" s="218"/>
      <c r="Z1093" s="218"/>
      <c r="AA1093" s="218"/>
      <c r="AB1093" s="218"/>
    </row>
    <row r="1094" spans="1:28" ht="51" x14ac:dyDescent="0.25">
      <c r="A1094" s="53" t="s">
        <v>5454</v>
      </c>
      <c r="B1094" s="23" t="s">
        <v>26</v>
      </c>
      <c r="C1094" s="25" t="s">
        <v>3424</v>
      </c>
      <c r="D1094" s="113" t="s">
        <v>1564</v>
      </c>
      <c r="E1094" s="25" t="s">
        <v>1565</v>
      </c>
      <c r="F1094" s="113" t="s">
        <v>1566</v>
      </c>
      <c r="G1094" s="24" t="s">
        <v>1533</v>
      </c>
      <c r="H1094" s="15">
        <v>0</v>
      </c>
      <c r="I1094" s="16">
        <v>471010000</v>
      </c>
      <c r="J1094" s="16" t="s">
        <v>46</v>
      </c>
      <c r="K1094" s="15" t="s">
        <v>2487</v>
      </c>
      <c r="L1094" s="15" t="s">
        <v>1531</v>
      </c>
      <c r="M1094" s="15" t="s">
        <v>28</v>
      </c>
      <c r="N1094" s="15" t="s">
        <v>1492</v>
      </c>
      <c r="O1094" s="15" t="s">
        <v>29</v>
      </c>
      <c r="P1094" s="30" t="s">
        <v>2282</v>
      </c>
      <c r="Q1094" s="77" t="s">
        <v>1495</v>
      </c>
      <c r="R1094" s="58">
        <v>100</v>
      </c>
      <c r="S1094" s="86">
        <v>95</v>
      </c>
      <c r="T1094" s="17">
        <f t="shared" si="40"/>
        <v>9500</v>
      </c>
      <c r="U1094" s="17">
        <f t="shared" si="41"/>
        <v>10640.000000000002</v>
      </c>
      <c r="V1094" s="25"/>
      <c r="W1094" s="16">
        <v>2015</v>
      </c>
      <c r="X1094" s="25"/>
      <c r="Y1094" s="57"/>
      <c r="Z1094" s="57"/>
      <c r="AA1094" s="57"/>
      <c r="AB1094" s="57"/>
    </row>
    <row r="1095" spans="1:28" ht="51" x14ac:dyDescent="0.25">
      <c r="A1095" s="53" t="s">
        <v>5455</v>
      </c>
      <c r="B1095" s="23" t="s">
        <v>26</v>
      </c>
      <c r="C1095" s="25" t="s">
        <v>2864</v>
      </c>
      <c r="D1095" s="113" t="s">
        <v>1567</v>
      </c>
      <c r="E1095" s="25" t="s">
        <v>1568</v>
      </c>
      <c r="F1095" s="113" t="s">
        <v>1569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15" t="s">
        <v>2487</v>
      </c>
      <c r="L1095" s="15" t="s">
        <v>1531</v>
      </c>
      <c r="M1095" s="15" t="s">
        <v>28</v>
      </c>
      <c r="N1095" s="15" t="s">
        <v>1491</v>
      </c>
      <c r="O1095" s="15" t="s">
        <v>29</v>
      </c>
      <c r="P1095" s="30" t="s">
        <v>2282</v>
      </c>
      <c r="Q1095" s="77" t="s">
        <v>1495</v>
      </c>
      <c r="R1095" s="58">
        <v>1</v>
      </c>
      <c r="S1095" s="86">
        <v>27000</v>
      </c>
      <c r="T1095" s="17">
        <f t="shared" si="40"/>
        <v>27000</v>
      </c>
      <c r="U1095" s="17">
        <f t="shared" si="41"/>
        <v>30240.000000000004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 x14ac:dyDescent="0.25">
      <c r="A1096" s="53" t="s">
        <v>5456</v>
      </c>
      <c r="B1096" s="23" t="s">
        <v>26</v>
      </c>
      <c r="C1096" s="25" t="s">
        <v>2865</v>
      </c>
      <c r="D1096" s="113" t="s">
        <v>1567</v>
      </c>
      <c r="E1096" s="25" t="s">
        <v>1570</v>
      </c>
      <c r="F1096" s="113" t="s">
        <v>1571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2487</v>
      </c>
      <c r="L1096" s="15" t="s">
        <v>1531</v>
      </c>
      <c r="M1096" s="15" t="s">
        <v>28</v>
      </c>
      <c r="N1096" s="15" t="s">
        <v>1491</v>
      </c>
      <c r="O1096" s="15" t="s">
        <v>29</v>
      </c>
      <c r="P1096" s="30" t="s">
        <v>2282</v>
      </c>
      <c r="Q1096" s="77" t="s">
        <v>1495</v>
      </c>
      <c r="R1096" s="58">
        <v>1</v>
      </c>
      <c r="S1096" s="86">
        <v>28332.589285714286</v>
      </c>
      <c r="T1096" s="17">
        <f t="shared" si="40"/>
        <v>28332.589285714286</v>
      </c>
      <c r="U1096" s="17">
        <f t="shared" si="41"/>
        <v>31732.500000000004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 x14ac:dyDescent="0.25">
      <c r="A1097" s="53" t="s">
        <v>5457</v>
      </c>
      <c r="B1097" s="23" t="s">
        <v>26</v>
      </c>
      <c r="C1097" s="25" t="s">
        <v>2866</v>
      </c>
      <c r="D1097" s="18" t="s">
        <v>1567</v>
      </c>
      <c r="E1097" s="25" t="s">
        <v>1572</v>
      </c>
      <c r="F1097" s="18" t="s">
        <v>1573</v>
      </c>
      <c r="G1097" s="24" t="s">
        <v>1533</v>
      </c>
      <c r="H1097" s="15">
        <v>0</v>
      </c>
      <c r="I1097" s="16">
        <v>471010000</v>
      </c>
      <c r="J1097" s="16" t="s">
        <v>46</v>
      </c>
      <c r="K1097" s="15" t="s">
        <v>2487</v>
      </c>
      <c r="L1097" s="15" t="s">
        <v>1531</v>
      </c>
      <c r="M1097" s="15" t="s">
        <v>28</v>
      </c>
      <c r="N1097" s="15" t="s">
        <v>1491</v>
      </c>
      <c r="O1097" s="15" t="s">
        <v>29</v>
      </c>
      <c r="P1097" s="30" t="s">
        <v>2282</v>
      </c>
      <c r="Q1097" s="77" t="s">
        <v>1495</v>
      </c>
      <c r="R1097" s="58">
        <v>1</v>
      </c>
      <c r="S1097" s="86">
        <v>28879.464285714283</v>
      </c>
      <c r="T1097" s="17">
        <f t="shared" si="40"/>
        <v>28879.464285714283</v>
      </c>
      <c r="U1097" s="17">
        <f t="shared" si="41"/>
        <v>32345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 x14ac:dyDescent="0.25">
      <c r="A1098" s="53" t="s">
        <v>5458</v>
      </c>
      <c r="B1098" s="23" t="s">
        <v>26</v>
      </c>
      <c r="C1098" s="25" t="s">
        <v>2867</v>
      </c>
      <c r="D1098" s="18" t="s">
        <v>1567</v>
      </c>
      <c r="E1098" s="25" t="s">
        <v>1574</v>
      </c>
      <c r="F1098" s="18" t="s">
        <v>1575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5" t="s">
        <v>2277</v>
      </c>
      <c r="L1098" s="15" t="s">
        <v>1531</v>
      </c>
      <c r="M1098" s="15" t="s">
        <v>28</v>
      </c>
      <c r="N1098" s="15" t="s">
        <v>1491</v>
      </c>
      <c r="O1098" s="15" t="s">
        <v>29</v>
      </c>
      <c r="P1098" s="30" t="s">
        <v>2282</v>
      </c>
      <c r="Q1098" s="77" t="s">
        <v>1495</v>
      </c>
      <c r="R1098" s="58">
        <v>2</v>
      </c>
      <c r="S1098" s="86">
        <v>37588</v>
      </c>
      <c r="T1098" s="17">
        <f t="shared" si="40"/>
        <v>75176</v>
      </c>
      <c r="U1098" s="17">
        <f t="shared" si="41"/>
        <v>84197.12000000001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 x14ac:dyDescent="0.25">
      <c r="A1099" s="53" t="s">
        <v>5459</v>
      </c>
      <c r="B1099" s="23" t="s">
        <v>26</v>
      </c>
      <c r="C1099" s="25" t="s">
        <v>2719</v>
      </c>
      <c r="D1099" s="18" t="s">
        <v>101</v>
      </c>
      <c r="E1099" s="25" t="s">
        <v>1110</v>
      </c>
      <c r="F1099" s="18" t="s">
        <v>1576</v>
      </c>
      <c r="G1099" s="24" t="s">
        <v>1533</v>
      </c>
      <c r="H1099" s="15">
        <v>0</v>
      </c>
      <c r="I1099" s="16">
        <v>471010000</v>
      </c>
      <c r="J1099" s="16" t="s">
        <v>46</v>
      </c>
      <c r="K1099" s="15" t="s">
        <v>2277</v>
      </c>
      <c r="L1099" s="15" t="s">
        <v>1531</v>
      </c>
      <c r="M1099" s="15" t="s">
        <v>28</v>
      </c>
      <c r="N1099" s="15" t="s">
        <v>1492</v>
      </c>
      <c r="O1099" s="15" t="s">
        <v>29</v>
      </c>
      <c r="P1099" s="30" t="s">
        <v>2282</v>
      </c>
      <c r="Q1099" s="77" t="s">
        <v>1495</v>
      </c>
      <c r="R1099" s="58">
        <v>30</v>
      </c>
      <c r="S1099" s="86">
        <v>5300</v>
      </c>
      <c r="T1099" s="17">
        <f t="shared" si="40"/>
        <v>159000</v>
      </c>
      <c r="U1099" s="17">
        <f t="shared" si="41"/>
        <v>178080.00000000003</v>
      </c>
      <c r="V1099" s="25"/>
      <c r="W1099" s="16">
        <v>2015</v>
      </c>
      <c r="X1099" s="25"/>
      <c r="Y1099" s="57"/>
      <c r="Z1099" s="57"/>
      <c r="AA1099" s="57"/>
      <c r="AB1099" s="57"/>
    </row>
    <row r="1100" spans="1:28" ht="51" x14ac:dyDescent="0.25">
      <c r="A1100" s="53" t="s">
        <v>5460</v>
      </c>
      <c r="B1100" s="23" t="s">
        <v>26</v>
      </c>
      <c r="C1100" s="25" t="s">
        <v>3425</v>
      </c>
      <c r="D1100" s="18" t="s">
        <v>883</v>
      </c>
      <c r="E1100" s="25" t="s">
        <v>1577</v>
      </c>
      <c r="F1100" s="18" t="s">
        <v>1578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15" t="s">
        <v>2487</v>
      </c>
      <c r="L1100" s="15" t="s">
        <v>1531</v>
      </c>
      <c r="M1100" s="15" t="s">
        <v>28</v>
      </c>
      <c r="N1100" s="15" t="s">
        <v>1492</v>
      </c>
      <c r="O1100" s="15" t="s">
        <v>29</v>
      </c>
      <c r="P1100" s="30" t="s">
        <v>2523</v>
      </c>
      <c r="Q1100" s="77" t="s">
        <v>1499</v>
      </c>
      <c r="R1100" s="58">
        <v>600</v>
      </c>
      <c r="S1100" s="86">
        <v>1520</v>
      </c>
      <c r="T1100" s="17">
        <f t="shared" si="40"/>
        <v>912000</v>
      </c>
      <c r="U1100" s="17">
        <f t="shared" si="41"/>
        <v>1021440.0000000001</v>
      </c>
      <c r="V1100" s="25"/>
      <c r="W1100" s="16">
        <v>2015</v>
      </c>
      <c r="X1100" s="25"/>
      <c r="Y1100" s="57"/>
      <c r="Z1100" s="57"/>
      <c r="AA1100" s="57"/>
      <c r="AB1100" s="57"/>
    </row>
    <row r="1101" spans="1:28" ht="51" x14ac:dyDescent="0.25">
      <c r="A1101" s="53" t="s">
        <v>5461</v>
      </c>
      <c r="B1101" s="23" t="s">
        <v>26</v>
      </c>
      <c r="C1101" s="25" t="s">
        <v>2850</v>
      </c>
      <c r="D1101" s="18" t="s">
        <v>1474</v>
      </c>
      <c r="E1101" s="25" t="s">
        <v>1475</v>
      </c>
      <c r="F1101" s="18" t="s">
        <v>1579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15" t="s">
        <v>2341</v>
      </c>
      <c r="L1101" s="15" t="s">
        <v>1531</v>
      </c>
      <c r="M1101" s="15" t="s">
        <v>28</v>
      </c>
      <c r="N1101" s="15" t="s">
        <v>1489</v>
      </c>
      <c r="O1101" s="15" t="s">
        <v>29</v>
      </c>
      <c r="P1101" s="30" t="s">
        <v>2282</v>
      </c>
      <c r="Q1101" s="77" t="s">
        <v>1495</v>
      </c>
      <c r="R1101" s="58">
        <v>100</v>
      </c>
      <c r="S1101" s="86">
        <v>490</v>
      </c>
      <c r="T1101" s="17">
        <f t="shared" si="40"/>
        <v>49000</v>
      </c>
      <c r="U1101" s="17">
        <f t="shared" si="41"/>
        <v>54880.000000000007</v>
      </c>
      <c r="V1101" s="25"/>
      <c r="W1101" s="16">
        <v>2015</v>
      </c>
      <c r="X1101" s="25"/>
      <c r="Y1101" s="57"/>
      <c r="Z1101" s="57"/>
      <c r="AA1101" s="57"/>
      <c r="AB1101" s="57"/>
    </row>
    <row r="1102" spans="1:28" ht="51" x14ac:dyDescent="0.25">
      <c r="A1102" s="53" t="s">
        <v>5462</v>
      </c>
      <c r="B1102" s="23" t="s">
        <v>26</v>
      </c>
      <c r="C1102" s="25" t="s">
        <v>2553</v>
      </c>
      <c r="D1102" s="18" t="s">
        <v>661</v>
      </c>
      <c r="E1102" s="25" t="s">
        <v>662</v>
      </c>
      <c r="F1102" s="18" t="s">
        <v>1580</v>
      </c>
      <c r="G1102" s="24" t="s">
        <v>1533</v>
      </c>
      <c r="H1102" s="15">
        <v>0</v>
      </c>
      <c r="I1102" s="16">
        <v>471010000</v>
      </c>
      <c r="J1102" s="16" t="s">
        <v>46</v>
      </c>
      <c r="K1102" s="15" t="s">
        <v>2277</v>
      </c>
      <c r="L1102" s="15" t="s">
        <v>1531</v>
      </c>
      <c r="M1102" s="15" t="s">
        <v>28</v>
      </c>
      <c r="N1102" s="15" t="s">
        <v>1492</v>
      </c>
      <c r="O1102" s="15" t="s">
        <v>29</v>
      </c>
      <c r="P1102" s="30" t="s">
        <v>2282</v>
      </c>
      <c r="Q1102" s="77" t="s">
        <v>1495</v>
      </c>
      <c r="R1102" s="58">
        <v>40</v>
      </c>
      <c r="S1102" s="86">
        <v>3163.6000000000004</v>
      </c>
      <c r="T1102" s="17">
        <f t="shared" si="40"/>
        <v>126544.00000000001</v>
      </c>
      <c r="U1102" s="17">
        <f t="shared" si="41"/>
        <v>141729.28000000003</v>
      </c>
      <c r="V1102" s="25"/>
      <c r="W1102" s="16">
        <v>2015</v>
      </c>
      <c r="X1102" s="25"/>
      <c r="Y1102" s="57"/>
      <c r="Z1102" s="57"/>
      <c r="AA1102" s="57"/>
      <c r="AB1102" s="57"/>
    </row>
    <row r="1103" spans="1:28" ht="51" x14ac:dyDescent="0.25">
      <c r="A1103" s="53" t="s">
        <v>5463</v>
      </c>
      <c r="B1103" s="23" t="s">
        <v>26</v>
      </c>
      <c r="C1103" s="110" t="s">
        <v>2868</v>
      </c>
      <c r="D1103" s="18" t="s">
        <v>633</v>
      </c>
      <c r="E1103" s="25" t="s">
        <v>1581</v>
      </c>
      <c r="F1103" s="18" t="s">
        <v>1582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15" t="s">
        <v>2277</v>
      </c>
      <c r="L1103" s="15" t="s">
        <v>1531</v>
      </c>
      <c r="M1103" s="15" t="s">
        <v>28</v>
      </c>
      <c r="N1103" s="15" t="s">
        <v>1492</v>
      </c>
      <c r="O1103" s="15" t="s">
        <v>29</v>
      </c>
      <c r="P1103" s="30" t="s">
        <v>2282</v>
      </c>
      <c r="Q1103" s="77" t="s">
        <v>1495</v>
      </c>
      <c r="R1103" s="58">
        <v>100</v>
      </c>
      <c r="S1103" s="86">
        <v>5000</v>
      </c>
      <c r="T1103" s="17">
        <v>0</v>
      </c>
      <c r="U1103" s="17">
        <v>0</v>
      </c>
      <c r="V1103" s="25"/>
      <c r="W1103" s="16">
        <v>2015</v>
      </c>
      <c r="X1103" s="208" t="s">
        <v>6466</v>
      </c>
      <c r="Y1103" s="57"/>
      <c r="Z1103" s="57"/>
      <c r="AA1103" s="57"/>
      <c r="AB1103" s="57"/>
    </row>
    <row r="1104" spans="1:28" s="229" customFormat="1" ht="51" x14ac:dyDescent="0.25">
      <c r="A1104" s="206" t="s">
        <v>6513</v>
      </c>
      <c r="B1104" s="230" t="s">
        <v>26</v>
      </c>
      <c r="C1104" s="281" t="s">
        <v>2868</v>
      </c>
      <c r="D1104" s="201" t="s">
        <v>633</v>
      </c>
      <c r="E1104" s="208" t="s">
        <v>1581</v>
      </c>
      <c r="F1104" s="201" t="s">
        <v>1582</v>
      </c>
      <c r="G1104" s="213" t="s">
        <v>1533</v>
      </c>
      <c r="H1104" s="225">
        <v>0</v>
      </c>
      <c r="I1104" s="211">
        <v>471010000</v>
      </c>
      <c r="J1104" s="211" t="s">
        <v>46</v>
      </c>
      <c r="K1104" s="213" t="s">
        <v>1785</v>
      </c>
      <c r="L1104" s="225" t="s">
        <v>1531</v>
      </c>
      <c r="M1104" s="225" t="s">
        <v>28</v>
      </c>
      <c r="N1104" s="225" t="s">
        <v>1492</v>
      </c>
      <c r="O1104" s="225" t="s">
        <v>29</v>
      </c>
      <c r="P1104" s="226" t="s">
        <v>2282</v>
      </c>
      <c r="Q1104" s="232" t="s">
        <v>1495</v>
      </c>
      <c r="R1104" s="257">
        <v>40</v>
      </c>
      <c r="S1104" s="258">
        <v>5000</v>
      </c>
      <c r="T1104" s="228">
        <f t="shared" si="40"/>
        <v>200000</v>
      </c>
      <c r="U1104" s="228">
        <f t="shared" si="41"/>
        <v>224000.00000000003</v>
      </c>
      <c r="V1104" s="208"/>
      <c r="W1104" s="211">
        <v>2015</v>
      </c>
      <c r="X1104" s="208"/>
      <c r="Y1104" s="218"/>
      <c r="Z1104" s="218"/>
      <c r="AA1104" s="218"/>
      <c r="AB1104" s="218"/>
    </row>
    <row r="1105" spans="1:28" ht="51" x14ac:dyDescent="0.25">
      <c r="A1105" s="53" t="s">
        <v>5464</v>
      </c>
      <c r="B1105" s="23" t="s">
        <v>26</v>
      </c>
      <c r="C1105" s="110" t="s">
        <v>2868</v>
      </c>
      <c r="D1105" s="18" t="s">
        <v>633</v>
      </c>
      <c r="E1105" s="25" t="s">
        <v>1581</v>
      </c>
      <c r="F1105" s="18" t="s">
        <v>1583</v>
      </c>
      <c r="G1105" s="24" t="s">
        <v>1533</v>
      </c>
      <c r="H1105" s="15">
        <v>0</v>
      </c>
      <c r="I1105" s="16">
        <v>471010000</v>
      </c>
      <c r="J1105" s="16" t="s">
        <v>46</v>
      </c>
      <c r="K1105" s="15" t="s">
        <v>2277</v>
      </c>
      <c r="L1105" s="15" t="s">
        <v>1531</v>
      </c>
      <c r="M1105" s="15" t="s">
        <v>28</v>
      </c>
      <c r="N1105" s="15" t="s">
        <v>1492</v>
      </c>
      <c r="O1105" s="15" t="s">
        <v>29</v>
      </c>
      <c r="P1105" s="30" t="s">
        <v>2282</v>
      </c>
      <c r="Q1105" s="77" t="s">
        <v>1495</v>
      </c>
      <c r="R1105" s="58">
        <v>100</v>
      </c>
      <c r="S1105" s="86">
        <v>6000</v>
      </c>
      <c r="T1105" s="17">
        <v>0</v>
      </c>
      <c r="U1105" s="17">
        <v>0</v>
      </c>
      <c r="V1105" s="25"/>
      <c r="W1105" s="16">
        <v>2015</v>
      </c>
      <c r="X1105" s="208" t="s">
        <v>6466</v>
      </c>
      <c r="Y1105" s="57"/>
      <c r="Z1105" s="57"/>
      <c r="AA1105" s="57"/>
      <c r="AB1105" s="57"/>
    </row>
    <row r="1106" spans="1:28" s="229" customFormat="1" ht="51" x14ac:dyDescent="0.25">
      <c r="A1106" s="206" t="s">
        <v>6514</v>
      </c>
      <c r="B1106" s="230" t="s">
        <v>26</v>
      </c>
      <c r="C1106" s="281" t="s">
        <v>2868</v>
      </c>
      <c r="D1106" s="201" t="s">
        <v>633</v>
      </c>
      <c r="E1106" s="208" t="s">
        <v>1581</v>
      </c>
      <c r="F1106" s="201" t="s">
        <v>1583</v>
      </c>
      <c r="G1106" s="213" t="s">
        <v>1533</v>
      </c>
      <c r="H1106" s="225">
        <v>0</v>
      </c>
      <c r="I1106" s="211">
        <v>471010000</v>
      </c>
      <c r="J1106" s="211" t="s">
        <v>46</v>
      </c>
      <c r="K1106" s="213" t="s">
        <v>1785</v>
      </c>
      <c r="L1106" s="225" t="s">
        <v>1531</v>
      </c>
      <c r="M1106" s="225" t="s">
        <v>28</v>
      </c>
      <c r="N1106" s="225" t="s">
        <v>1492</v>
      </c>
      <c r="O1106" s="225" t="s">
        <v>29</v>
      </c>
      <c r="P1106" s="226" t="s">
        <v>2282</v>
      </c>
      <c r="Q1106" s="232" t="s">
        <v>1495</v>
      </c>
      <c r="R1106" s="257">
        <v>20</v>
      </c>
      <c r="S1106" s="258">
        <v>6000</v>
      </c>
      <c r="T1106" s="228">
        <f t="shared" si="40"/>
        <v>120000</v>
      </c>
      <c r="U1106" s="228">
        <f t="shared" si="41"/>
        <v>134400</v>
      </c>
      <c r="V1106" s="208"/>
      <c r="W1106" s="211">
        <v>2015</v>
      </c>
      <c r="X1106" s="208"/>
      <c r="Y1106" s="218"/>
      <c r="Z1106" s="218"/>
      <c r="AA1106" s="218"/>
      <c r="AB1106" s="218"/>
    </row>
    <row r="1107" spans="1:28" ht="51" x14ac:dyDescent="0.25">
      <c r="A1107" s="53" t="s">
        <v>5465</v>
      </c>
      <c r="B1107" s="23" t="s">
        <v>26</v>
      </c>
      <c r="C1107" s="25" t="s">
        <v>2869</v>
      </c>
      <c r="D1107" s="18" t="s">
        <v>622</v>
      </c>
      <c r="E1107" s="25" t="s">
        <v>1584</v>
      </c>
      <c r="F1107" s="18" t="s">
        <v>1585</v>
      </c>
      <c r="G1107" s="24" t="s">
        <v>1533</v>
      </c>
      <c r="H1107" s="15">
        <v>0</v>
      </c>
      <c r="I1107" s="16">
        <v>471010000</v>
      </c>
      <c r="J1107" s="16" t="s">
        <v>46</v>
      </c>
      <c r="K1107" s="15" t="s">
        <v>2963</v>
      </c>
      <c r="L1107" s="15" t="s">
        <v>1531</v>
      </c>
      <c r="M1107" s="15" t="s">
        <v>28</v>
      </c>
      <c r="N1107" s="15" t="s">
        <v>1492</v>
      </c>
      <c r="O1107" s="15" t="s">
        <v>29</v>
      </c>
      <c r="P1107" s="30" t="s">
        <v>2282</v>
      </c>
      <c r="Q1107" s="77" t="s">
        <v>1495</v>
      </c>
      <c r="R1107" s="58">
        <v>20</v>
      </c>
      <c r="S1107" s="86">
        <v>981.19</v>
      </c>
      <c r="T1107" s="17">
        <f t="shared" si="40"/>
        <v>19623.800000000003</v>
      </c>
      <c r="U1107" s="17">
        <f t="shared" si="41"/>
        <v>21978.656000000006</v>
      </c>
      <c r="V1107" s="25"/>
      <c r="W1107" s="16">
        <v>2015</v>
      </c>
      <c r="X1107" s="25"/>
      <c r="Y1107" s="57"/>
      <c r="Z1107" s="57"/>
      <c r="AA1107" s="57"/>
      <c r="AB1107" s="57"/>
    </row>
    <row r="1108" spans="1:28" ht="51" x14ac:dyDescent="0.25">
      <c r="A1108" s="53" t="s">
        <v>5466</v>
      </c>
      <c r="B1108" s="23" t="s">
        <v>26</v>
      </c>
      <c r="C1108" s="53" t="s">
        <v>2870</v>
      </c>
      <c r="D1108" s="53" t="s">
        <v>1591</v>
      </c>
      <c r="E1108" s="25" t="s">
        <v>1586</v>
      </c>
      <c r="F1108" s="18" t="s">
        <v>1587</v>
      </c>
      <c r="G1108" s="24" t="s">
        <v>1533</v>
      </c>
      <c r="H1108" s="15">
        <v>0</v>
      </c>
      <c r="I1108" s="16">
        <v>471010000</v>
      </c>
      <c r="J1108" s="16" t="s">
        <v>46</v>
      </c>
      <c r="K1108" s="15" t="s">
        <v>2285</v>
      </c>
      <c r="L1108" s="15" t="s">
        <v>1531</v>
      </c>
      <c r="M1108" s="15" t="s">
        <v>28</v>
      </c>
      <c r="N1108" s="15" t="s">
        <v>1490</v>
      </c>
      <c r="O1108" s="15" t="s">
        <v>29</v>
      </c>
      <c r="P1108" s="30" t="s">
        <v>2849</v>
      </c>
      <c r="Q1108" s="77" t="s">
        <v>1497</v>
      </c>
      <c r="R1108" s="58">
        <v>20</v>
      </c>
      <c r="S1108" s="86">
        <v>8560</v>
      </c>
      <c r="T1108" s="17">
        <v>0</v>
      </c>
      <c r="U1108" s="17">
        <v>0</v>
      </c>
      <c r="V1108" s="25"/>
      <c r="W1108" s="16">
        <v>2015</v>
      </c>
      <c r="X1108" s="208" t="s">
        <v>6536</v>
      </c>
      <c r="Y1108" s="57"/>
      <c r="Z1108" s="57"/>
      <c r="AA1108" s="57"/>
      <c r="AB1108" s="57"/>
    </row>
    <row r="1109" spans="1:28" ht="51" x14ac:dyDescent="0.25">
      <c r="A1109" s="53" t="s">
        <v>5467</v>
      </c>
      <c r="B1109" s="23" t="s">
        <v>26</v>
      </c>
      <c r="C1109" s="53" t="s">
        <v>2870</v>
      </c>
      <c r="D1109" s="53" t="s">
        <v>1591</v>
      </c>
      <c r="E1109" s="25" t="s">
        <v>1586</v>
      </c>
      <c r="F1109" s="18" t="s">
        <v>1588</v>
      </c>
      <c r="G1109" s="24" t="s">
        <v>1533</v>
      </c>
      <c r="H1109" s="15">
        <v>0</v>
      </c>
      <c r="I1109" s="16">
        <v>471010000</v>
      </c>
      <c r="J1109" s="16" t="s">
        <v>46</v>
      </c>
      <c r="K1109" s="15" t="s">
        <v>2285</v>
      </c>
      <c r="L1109" s="15" t="s">
        <v>1531</v>
      </c>
      <c r="M1109" s="15" t="s">
        <v>28</v>
      </c>
      <c r="N1109" s="15" t="s">
        <v>1490</v>
      </c>
      <c r="O1109" s="15" t="s">
        <v>29</v>
      </c>
      <c r="P1109" s="30" t="s">
        <v>2849</v>
      </c>
      <c r="Q1109" s="77" t="s">
        <v>1497</v>
      </c>
      <c r="R1109" s="58">
        <v>20</v>
      </c>
      <c r="S1109" s="86">
        <v>5350</v>
      </c>
      <c r="T1109" s="17">
        <v>0</v>
      </c>
      <c r="U1109" s="17">
        <v>0</v>
      </c>
      <c r="V1109" s="25"/>
      <c r="W1109" s="16">
        <v>2015</v>
      </c>
      <c r="X1109" s="208" t="s">
        <v>6536</v>
      </c>
      <c r="Y1109" s="57"/>
      <c r="Z1109" s="57"/>
      <c r="AA1109" s="57"/>
      <c r="AB1109" s="57"/>
    </row>
    <row r="1110" spans="1:28" ht="51" x14ac:dyDescent="0.25">
      <c r="A1110" s="53" t="s">
        <v>5468</v>
      </c>
      <c r="B1110" s="23" t="s">
        <v>26</v>
      </c>
      <c r="C1110" s="53" t="s">
        <v>2870</v>
      </c>
      <c r="D1110" s="53" t="s">
        <v>1591</v>
      </c>
      <c r="E1110" s="25" t="s">
        <v>1586</v>
      </c>
      <c r="F1110" s="18" t="s">
        <v>1589</v>
      </c>
      <c r="G1110" s="24" t="s">
        <v>33</v>
      </c>
      <c r="H1110" s="15">
        <v>0</v>
      </c>
      <c r="I1110" s="16">
        <v>471010000</v>
      </c>
      <c r="J1110" s="16" t="s">
        <v>46</v>
      </c>
      <c r="K1110" s="15" t="s">
        <v>2965</v>
      </c>
      <c r="L1110" s="15" t="s">
        <v>1531</v>
      </c>
      <c r="M1110" s="15" t="s">
        <v>28</v>
      </c>
      <c r="N1110" s="15" t="s">
        <v>1490</v>
      </c>
      <c r="O1110" s="15" t="s">
        <v>29</v>
      </c>
      <c r="P1110" s="30" t="s">
        <v>2849</v>
      </c>
      <c r="Q1110" s="77" t="s">
        <v>1497</v>
      </c>
      <c r="R1110" s="58">
        <v>4000</v>
      </c>
      <c r="S1110" s="86">
        <v>1134.2</v>
      </c>
      <c r="T1110" s="17">
        <v>0</v>
      </c>
      <c r="U1110" s="17">
        <v>0</v>
      </c>
      <c r="V1110" s="25"/>
      <c r="W1110" s="16">
        <v>2015</v>
      </c>
      <c r="X1110" s="208" t="s">
        <v>6773</v>
      </c>
      <c r="Y1110" s="57"/>
      <c r="Z1110" s="57"/>
      <c r="AA1110" s="57"/>
      <c r="AB1110" s="57"/>
    </row>
    <row r="1111" spans="1:28" s="229" customFormat="1" ht="51" x14ac:dyDescent="0.25">
      <c r="A1111" s="206" t="s">
        <v>6765</v>
      </c>
      <c r="B1111" s="230" t="s">
        <v>26</v>
      </c>
      <c r="C1111" s="206" t="s">
        <v>2870</v>
      </c>
      <c r="D1111" s="206" t="s">
        <v>1591</v>
      </c>
      <c r="E1111" s="208" t="s">
        <v>1586</v>
      </c>
      <c r="F1111" s="201" t="s">
        <v>1589</v>
      </c>
      <c r="G1111" s="213" t="s">
        <v>1504</v>
      </c>
      <c r="H1111" s="225">
        <v>50</v>
      </c>
      <c r="I1111" s="211">
        <v>471010000</v>
      </c>
      <c r="J1111" s="211" t="s">
        <v>46</v>
      </c>
      <c r="K1111" s="225" t="s">
        <v>2285</v>
      </c>
      <c r="L1111" s="225" t="s">
        <v>1531</v>
      </c>
      <c r="M1111" s="225" t="s">
        <v>28</v>
      </c>
      <c r="N1111" s="225" t="s">
        <v>1491</v>
      </c>
      <c r="O1111" s="225" t="s">
        <v>3899</v>
      </c>
      <c r="P1111" s="226" t="s">
        <v>2849</v>
      </c>
      <c r="Q1111" s="232" t="s">
        <v>1497</v>
      </c>
      <c r="R1111" s="257">
        <v>1000</v>
      </c>
      <c r="S1111" s="258">
        <v>1134.2</v>
      </c>
      <c r="T1111" s="228">
        <f t="shared" ref="T1111" si="52">R1111*S1111</f>
        <v>1134200</v>
      </c>
      <c r="U1111" s="228">
        <f t="shared" ref="U1111" si="53">T1111*1.12</f>
        <v>1270304.0000000002</v>
      </c>
      <c r="V1111" s="208" t="s">
        <v>3900</v>
      </c>
      <c r="W1111" s="211">
        <v>2015</v>
      </c>
      <c r="X1111" s="208"/>
      <c r="Y1111" s="218"/>
      <c r="Z1111" s="218"/>
      <c r="AA1111" s="218"/>
      <c r="AB1111" s="218"/>
    </row>
    <row r="1112" spans="1:28" ht="51" x14ac:dyDescent="0.25">
      <c r="A1112" s="53" t="s">
        <v>5469</v>
      </c>
      <c r="B1112" s="23" t="s">
        <v>26</v>
      </c>
      <c r="C1112" s="53" t="s">
        <v>2870</v>
      </c>
      <c r="D1112" s="53" t="s">
        <v>1591</v>
      </c>
      <c r="E1112" s="25" t="s">
        <v>1586</v>
      </c>
      <c r="F1112" s="18" t="s">
        <v>1590</v>
      </c>
      <c r="G1112" s="24" t="s">
        <v>33</v>
      </c>
      <c r="H1112" s="15">
        <v>0</v>
      </c>
      <c r="I1112" s="16">
        <v>471010000</v>
      </c>
      <c r="J1112" s="16" t="s">
        <v>46</v>
      </c>
      <c r="K1112" s="15" t="s">
        <v>2965</v>
      </c>
      <c r="L1112" s="15" t="s">
        <v>1531</v>
      </c>
      <c r="M1112" s="15" t="s">
        <v>28</v>
      </c>
      <c r="N1112" s="15" t="s">
        <v>1490</v>
      </c>
      <c r="O1112" s="15" t="s">
        <v>29</v>
      </c>
      <c r="P1112" s="30" t="s">
        <v>2849</v>
      </c>
      <c r="Q1112" s="77" t="s">
        <v>1497</v>
      </c>
      <c r="R1112" s="58">
        <v>4000</v>
      </c>
      <c r="S1112" s="86">
        <v>1043.25</v>
      </c>
      <c r="T1112" s="17">
        <v>0</v>
      </c>
      <c r="U1112" s="17">
        <v>0</v>
      </c>
      <c r="V1112" s="25"/>
      <c r="W1112" s="16">
        <v>2015</v>
      </c>
      <c r="X1112" s="208" t="s">
        <v>6773</v>
      </c>
      <c r="Y1112" s="57"/>
      <c r="Z1112" s="57"/>
      <c r="AA1112" s="57"/>
      <c r="AB1112" s="57"/>
    </row>
    <row r="1113" spans="1:28" s="229" customFormat="1" ht="51" x14ac:dyDescent="0.25">
      <c r="A1113" s="206" t="s">
        <v>6766</v>
      </c>
      <c r="B1113" s="230" t="s">
        <v>26</v>
      </c>
      <c r="C1113" s="206" t="s">
        <v>2870</v>
      </c>
      <c r="D1113" s="206" t="s">
        <v>1591</v>
      </c>
      <c r="E1113" s="208" t="s">
        <v>1586</v>
      </c>
      <c r="F1113" s="201" t="s">
        <v>1590</v>
      </c>
      <c r="G1113" s="213" t="s">
        <v>1504</v>
      </c>
      <c r="H1113" s="225">
        <v>50</v>
      </c>
      <c r="I1113" s="211">
        <v>471010000</v>
      </c>
      <c r="J1113" s="211" t="s">
        <v>46</v>
      </c>
      <c r="K1113" s="225" t="s">
        <v>2285</v>
      </c>
      <c r="L1113" s="225" t="s">
        <v>1531</v>
      </c>
      <c r="M1113" s="225" t="s">
        <v>28</v>
      </c>
      <c r="N1113" s="225" t="s">
        <v>1491</v>
      </c>
      <c r="O1113" s="225" t="s">
        <v>3899</v>
      </c>
      <c r="P1113" s="226" t="s">
        <v>2849</v>
      </c>
      <c r="Q1113" s="232" t="s">
        <v>1497</v>
      </c>
      <c r="R1113" s="257">
        <v>500</v>
      </c>
      <c r="S1113" s="258">
        <v>1043.25</v>
      </c>
      <c r="T1113" s="228">
        <f t="shared" ref="T1113" si="54">R1113*S1113</f>
        <v>521625</v>
      </c>
      <c r="U1113" s="228">
        <f t="shared" ref="U1113" si="55">T1113*1.12</f>
        <v>584220</v>
      </c>
      <c r="V1113" s="208" t="s">
        <v>3900</v>
      </c>
      <c r="W1113" s="211">
        <v>2015</v>
      </c>
      <c r="X1113" s="208"/>
      <c r="Y1113" s="218"/>
      <c r="Z1113" s="218"/>
      <c r="AA1113" s="218"/>
      <c r="AB1113" s="218"/>
    </row>
    <row r="1114" spans="1:28" ht="51" x14ac:dyDescent="0.25">
      <c r="A1114" s="53" t="s">
        <v>5470</v>
      </c>
      <c r="B1114" s="99" t="s">
        <v>26</v>
      </c>
      <c r="C1114" s="53" t="s">
        <v>2870</v>
      </c>
      <c r="D1114" s="53" t="s">
        <v>1591</v>
      </c>
      <c r="E1114" s="25" t="s">
        <v>1586</v>
      </c>
      <c r="F1114" s="99" t="s">
        <v>1592</v>
      </c>
      <c r="G1114" s="24" t="s">
        <v>1533</v>
      </c>
      <c r="H1114" s="15">
        <v>0</v>
      </c>
      <c r="I1114" s="16">
        <v>471010000</v>
      </c>
      <c r="J1114" s="16" t="s">
        <v>46</v>
      </c>
      <c r="K1114" s="99" t="s">
        <v>2965</v>
      </c>
      <c r="L1114" s="15" t="s">
        <v>1531</v>
      </c>
      <c r="M1114" s="15" t="s">
        <v>28</v>
      </c>
      <c r="N1114" s="99" t="s">
        <v>1490</v>
      </c>
      <c r="O1114" s="15" t="s">
        <v>29</v>
      </c>
      <c r="P1114" s="30" t="s">
        <v>2849</v>
      </c>
      <c r="Q1114" s="77" t="s">
        <v>1497</v>
      </c>
      <c r="R1114" s="114">
        <v>5</v>
      </c>
      <c r="S1114" s="87">
        <v>300</v>
      </c>
      <c r="T1114" s="17">
        <v>0</v>
      </c>
      <c r="U1114" s="17">
        <v>0</v>
      </c>
      <c r="V1114" s="99"/>
      <c r="W1114" s="16">
        <v>2015</v>
      </c>
      <c r="X1114" s="208" t="s">
        <v>6536</v>
      </c>
      <c r="Y1114" s="57"/>
      <c r="Z1114" s="57"/>
      <c r="AA1114" s="57"/>
      <c r="AB1114" s="57"/>
    </row>
    <row r="1115" spans="1:28" ht="51" x14ac:dyDescent="0.25">
      <c r="A1115" s="53" t="s">
        <v>5471</v>
      </c>
      <c r="B1115" s="99" t="s">
        <v>26</v>
      </c>
      <c r="C1115" s="53" t="s">
        <v>2870</v>
      </c>
      <c r="D1115" s="53" t="s">
        <v>1591</v>
      </c>
      <c r="E1115" s="25" t="s">
        <v>1586</v>
      </c>
      <c r="F1115" s="99" t="s">
        <v>1593</v>
      </c>
      <c r="G1115" s="24" t="s">
        <v>1533</v>
      </c>
      <c r="H1115" s="15">
        <v>0</v>
      </c>
      <c r="I1115" s="16">
        <v>471010000</v>
      </c>
      <c r="J1115" s="16" t="s">
        <v>46</v>
      </c>
      <c r="K1115" s="99" t="s">
        <v>2965</v>
      </c>
      <c r="L1115" s="15" t="s">
        <v>1531</v>
      </c>
      <c r="M1115" s="15" t="s">
        <v>28</v>
      </c>
      <c r="N1115" s="99" t="s">
        <v>1490</v>
      </c>
      <c r="O1115" s="15" t="s">
        <v>29</v>
      </c>
      <c r="P1115" s="30" t="s">
        <v>2849</v>
      </c>
      <c r="Q1115" s="77" t="s">
        <v>1497</v>
      </c>
      <c r="R1115" s="114">
        <v>20</v>
      </c>
      <c r="S1115" s="87">
        <v>1450</v>
      </c>
      <c r="T1115" s="17">
        <v>0</v>
      </c>
      <c r="U1115" s="17">
        <v>0</v>
      </c>
      <c r="V1115" s="99"/>
      <c r="W1115" s="16">
        <v>2015</v>
      </c>
      <c r="X1115" s="208" t="s">
        <v>6536</v>
      </c>
      <c r="Y1115" s="57"/>
      <c r="Z1115" s="57"/>
      <c r="AA1115" s="57"/>
      <c r="AB1115" s="57"/>
    </row>
    <row r="1116" spans="1:28" ht="51" x14ac:dyDescent="0.25">
      <c r="A1116" s="53" t="s">
        <v>5472</v>
      </c>
      <c r="B1116" s="99" t="s">
        <v>26</v>
      </c>
      <c r="C1116" s="99" t="s">
        <v>2871</v>
      </c>
      <c r="D1116" s="99" t="s">
        <v>1594</v>
      </c>
      <c r="E1116" s="99" t="s">
        <v>1595</v>
      </c>
      <c r="F1116" s="99" t="s">
        <v>1596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99" t="s">
        <v>2285</v>
      </c>
      <c r="L1116" s="15" t="s">
        <v>1531</v>
      </c>
      <c r="M1116" s="15" t="s">
        <v>28</v>
      </c>
      <c r="N1116" s="99" t="s">
        <v>1492</v>
      </c>
      <c r="O1116" s="15" t="s">
        <v>29</v>
      </c>
      <c r="P1116" s="100" t="s">
        <v>2282</v>
      </c>
      <c r="Q1116" s="99" t="s">
        <v>1495</v>
      </c>
      <c r="R1116" s="114">
        <v>500</v>
      </c>
      <c r="S1116" s="87">
        <v>374.5</v>
      </c>
      <c r="T1116" s="17">
        <f t="shared" si="40"/>
        <v>187250</v>
      </c>
      <c r="U1116" s="17">
        <f t="shared" si="41"/>
        <v>209720.00000000003</v>
      </c>
      <c r="V1116" s="99"/>
      <c r="W1116" s="16">
        <v>2015</v>
      </c>
      <c r="X1116" s="99"/>
      <c r="Y1116" s="57"/>
      <c r="Z1116" s="57"/>
      <c r="AA1116" s="57"/>
      <c r="AB1116" s="57"/>
    </row>
    <row r="1117" spans="1:28" ht="51" x14ac:dyDescent="0.25">
      <c r="A1117" s="53" t="s">
        <v>5473</v>
      </c>
      <c r="B1117" s="99" t="s">
        <v>26</v>
      </c>
      <c r="C1117" s="99" t="s">
        <v>2737</v>
      </c>
      <c r="D1117" s="99" t="s">
        <v>1597</v>
      </c>
      <c r="E1117" s="99" t="s">
        <v>1156</v>
      </c>
      <c r="F1117" s="99" t="s">
        <v>1598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99" t="s">
        <v>2487</v>
      </c>
      <c r="L1117" s="15" t="s">
        <v>1531</v>
      </c>
      <c r="M1117" s="15" t="s">
        <v>28</v>
      </c>
      <c r="N1117" s="99" t="s">
        <v>1492</v>
      </c>
      <c r="O1117" s="15" t="s">
        <v>29</v>
      </c>
      <c r="P1117" s="100" t="s">
        <v>2282</v>
      </c>
      <c r="Q1117" s="99" t="s">
        <v>1495</v>
      </c>
      <c r="R1117" s="114">
        <v>500</v>
      </c>
      <c r="S1117" s="87">
        <v>321</v>
      </c>
      <c r="T1117" s="17">
        <f t="shared" si="40"/>
        <v>160500</v>
      </c>
      <c r="U1117" s="17">
        <f t="shared" si="41"/>
        <v>179760.00000000003</v>
      </c>
      <c r="V1117" s="99"/>
      <c r="W1117" s="16">
        <v>2015</v>
      </c>
      <c r="X1117" s="99"/>
      <c r="Y1117" s="57"/>
      <c r="Z1117" s="57"/>
      <c r="AA1117" s="57"/>
      <c r="AB1117" s="57"/>
    </row>
    <row r="1118" spans="1:28" ht="51" x14ac:dyDescent="0.25">
      <c r="A1118" s="53" t="s">
        <v>5474</v>
      </c>
      <c r="B1118" s="99" t="s">
        <v>26</v>
      </c>
      <c r="C1118" s="99" t="s">
        <v>2871</v>
      </c>
      <c r="D1118" s="99" t="s">
        <v>1594</v>
      </c>
      <c r="E1118" s="99" t="s">
        <v>1595</v>
      </c>
      <c r="F1118" s="99" t="s">
        <v>1599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2487</v>
      </c>
      <c r="L1118" s="15" t="s">
        <v>1531</v>
      </c>
      <c r="M1118" s="15" t="s">
        <v>28</v>
      </c>
      <c r="N1118" s="99" t="s">
        <v>1492</v>
      </c>
      <c r="O1118" s="15" t="s">
        <v>29</v>
      </c>
      <c r="P1118" s="100" t="s">
        <v>2282</v>
      </c>
      <c r="Q1118" s="99" t="s">
        <v>1495</v>
      </c>
      <c r="R1118" s="114">
        <v>500</v>
      </c>
      <c r="S1118" s="87">
        <v>267.5</v>
      </c>
      <c r="T1118" s="17">
        <f t="shared" si="40"/>
        <v>133750</v>
      </c>
      <c r="U1118" s="17">
        <f t="shared" si="41"/>
        <v>149800</v>
      </c>
      <c r="V1118" s="99"/>
      <c r="W1118" s="16">
        <v>2015</v>
      </c>
      <c r="X1118" s="99"/>
      <c r="Y1118" s="57"/>
      <c r="Z1118" s="57"/>
      <c r="AA1118" s="57"/>
      <c r="AB1118" s="57"/>
    </row>
    <row r="1119" spans="1:28" ht="51" x14ac:dyDescent="0.25">
      <c r="A1119" s="53" t="s">
        <v>5475</v>
      </c>
      <c r="B1119" s="99" t="s">
        <v>26</v>
      </c>
      <c r="C1119" s="99" t="s">
        <v>2737</v>
      </c>
      <c r="D1119" s="99" t="s">
        <v>1597</v>
      </c>
      <c r="E1119" s="99" t="s">
        <v>1156</v>
      </c>
      <c r="F1119" s="99" t="s">
        <v>1600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2487</v>
      </c>
      <c r="L1119" s="15" t="s">
        <v>1531</v>
      </c>
      <c r="M1119" s="15" t="s">
        <v>28</v>
      </c>
      <c r="N1119" s="99" t="s">
        <v>1492</v>
      </c>
      <c r="O1119" s="15" t="s">
        <v>29</v>
      </c>
      <c r="P1119" s="100" t="s">
        <v>2282</v>
      </c>
      <c r="Q1119" s="99" t="s">
        <v>1495</v>
      </c>
      <c r="R1119" s="114">
        <v>500</v>
      </c>
      <c r="S1119" s="87">
        <v>535</v>
      </c>
      <c r="T1119" s="17">
        <f t="shared" si="40"/>
        <v>267500</v>
      </c>
      <c r="U1119" s="17">
        <f t="shared" si="41"/>
        <v>299600</v>
      </c>
      <c r="V1119" s="99"/>
      <c r="W1119" s="16">
        <v>2015</v>
      </c>
      <c r="X1119" s="99"/>
      <c r="Y1119" s="57"/>
      <c r="Z1119" s="57"/>
      <c r="AA1119" s="57"/>
      <c r="AB1119" s="57"/>
    </row>
    <row r="1120" spans="1:28" ht="63.75" x14ac:dyDescent="0.25">
      <c r="A1120" s="53" t="s">
        <v>5476</v>
      </c>
      <c r="B1120" s="99" t="s">
        <v>26</v>
      </c>
      <c r="C1120" s="99" t="s">
        <v>2872</v>
      </c>
      <c r="D1120" s="99" t="s">
        <v>1601</v>
      </c>
      <c r="E1120" s="99" t="s">
        <v>1602</v>
      </c>
      <c r="F1120" s="99" t="s">
        <v>1603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2277</v>
      </c>
      <c r="L1120" s="15" t="s">
        <v>1531</v>
      </c>
      <c r="M1120" s="15" t="s">
        <v>28</v>
      </c>
      <c r="N1120" s="99" t="s">
        <v>1490</v>
      </c>
      <c r="O1120" s="15" t="s">
        <v>29</v>
      </c>
      <c r="P1120" s="30" t="s">
        <v>2849</v>
      </c>
      <c r="Q1120" s="77" t="s">
        <v>1497</v>
      </c>
      <c r="R1120" s="114">
        <v>10</v>
      </c>
      <c r="S1120" s="87">
        <v>3105</v>
      </c>
      <c r="T1120" s="17">
        <v>0</v>
      </c>
      <c r="U1120" s="17">
        <v>0</v>
      </c>
      <c r="V1120" s="99"/>
      <c r="W1120" s="16">
        <v>2015</v>
      </c>
      <c r="X1120" s="265">
        <v>1.1100000000000001</v>
      </c>
      <c r="Y1120" s="57"/>
      <c r="Z1120" s="57"/>
      <c r="AA1120" s="57"/>
      <c r="AB1120" s="57"/>
    </row>
    <row r="1121" spans="1:28" s="229" customFormat="1" ht="63.75" x14ac:dyDescent="0.25">
      <c r="A1121" s="206" t="s">
        <v>6801</v>
      </c>
      <c r="B1121" s="265" t="s">
        <v>26</v>
      </c>
      <c r="C1121" s="265" t="s">
        <v>2872</v>
      </c>
      <c r="D1121" s="265" t="s">
        <v>1601</v>
      </c>
      <c r="E1121" s="265" t="s">
        <v>1602</v>
      </c>
      <c r="F1121" s="265" t="s">
        <v>1603</v>
      </c>
      <c r="G1121" s="213" t="s">
        <v>1533</v>
      </c>
      <c r="H1121" s="225">
        <v>0</v>
      </c>
      <c r="I1121" s="211">
        <v>471010000</v>
      </c>
      <c r="J1121" s="211" t="s">
        <v>46</v>
      </c>
      <c r="K1121" s="212" t="s">
        <v>2964</v>
      </c>
      <c r="L1121" s="225" t="s">
        <v>1531</v>
      </c>
      <c r="M1121" s="225" t="s">
        <v>28</v>
      </c>
      <c r="N1121" s="265" t="s">
        <v>1490</v>
      </c>
      <c r="O1121" s="225" t="s">
        <v>29</v>
      </c>
      <c r="P1121" s="226" t="s">
        <v>2849</v>
      </c>
      <c r="Q1121" s="232" t="s">
        <v>1497</v>
      </c>
      <c r="R1121" s="245">
        <v>10</v>
      </c>
      <c r="S1121" s="246">
        <v>3105</v>
      </c>
      <c r="T1121" s="228">
        <f t="shared" ref="T1121" si="56">R1121*S1121</f>
        <v>31050</v>
      </c>
      <c r="U1121" s="228">
        <f t="shared" ref="U1121" si="57">T1121*1.12</f>
        <v>34776</v>
      </c>
      <c r="V1121" s="265"/>
      <c r="W1121" s="211">
        <v>2015</v>
      </c>
      <c r="X1121" s="265"/>
      <c r="Y1121" s="218"/>
      <c r="Z1121" s="218"/>
      <c r="AA1121" s="218"/>
      <c r="AB1121" s="218"/>
    </row>
    <row r="1122" spans="1:28" ht="51" x14ac:dyDescent="0.25">
      <c r="A1122" s="53" t="s">
        <v>5477</v>
      </c>
      <c r="B1122" s="99" t="s">
        <v>26</v>
      </c>
      <c r="C1122" s="99" t="s">
        <v>2873</v>
      </c>
      <c r="D1122" s="99" t="s">
        <v>1604</v>
      </c>
      <c r="E1122" s="99" t="s">
        <v>1605</v>
      </c>
      <c r="F1122" s="99" t="s">
        <v>1606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99" t="s">
        <v>2487</v>
      </c>
      <c r="L1122" s="15" t="s">
        <v>1531</v>
      </c>
      <c r="M1122" s="15" t="s">
        <v>28</v>
      </c>
      <c r="N1122" s="99" t="s">
        <v>1492</v>
      </c>
      <c r="O1122" s="15" t="s">
        <v>29</v>
      </c>
      <c r="P1122" s="100" t="s">
        <v>2282</v>
      </c>
      <c r="Q1122" s="99" t="s">
        <v>1495</v>
      </c>
      <c r="R1122" s="114">
        <v>300</v>
      </c>
      <c r="S1122" s="87">
        <v>285.69</v>
      </c>
      <c r="T1122" s="17">
        <f t="shared" si="40"/>
        <v>85707</v>
      </c>
      <c r="U1122" s="17">
        <f t="shared" si="41"/>
        <v>95991.840000000011</v>
      </c>
      <c r="V1122" s="99"/>
      <c r="W1122" s="16">
        <v>2015</v>
      </c>
      <c r="X1122" s="99"/>
      <c r="Y1122" s="57"/>
      <c r="Z1122" s="57"/>
      <c r="AA1122" s="57"/>
      <c r="AB1122" s="57"/>
    </row>
    <row r="1123" spans="1:28" ht="51" x14ac:dyDescent="0.25">
      <c r="A1123" s="53" t="s">
        <v>5478</v>
      </c>
      <c r="B1123" s="99" t="s">
        <v>26</v>
      </c>
      <c r="C1123" s="99" t="s">
        <v>2723</v>
      </c>
      <c r="D1123" s="99" t="s">
        <v>1607</v>
      </c>
      <c r="E1123" s="99" t="s">
        <v>1118</v>
      </c>
      <c r="F1123" s="99" t="s">
        <v>1608</v>
      </c>
      <c r="G1123" s="24" t="s">
        <v>1533</v>
      </c>
      <c r="H1123" s="15">
        <v>0</v>
      </c>
      <c r="I1123" s="16">
        <v>471010000</v>
      </c>
      <c r="J1123" s="16" t="s">
        <v>46</v>
      </c>
      <c r="K1123" s="99" t="s">
        <v>2277</v>
      </c>
      <c r="L1123" s="15" t="s">
        <v>1531</v>
      </c>
      <c r="M1123" s="15" t="s">
        <v>28</v>
      </c>
      <c r="N1123" s="99" t="s">
        <v>1492</v>
      </c>
      <c r="O1123" s="15" t="s">
        <v>29</v>
      </c>
      <c r="P1123" s="100" t="s">
        <v>2282</v>
      </c>
      <c r="Q1123" s="99" t="s">
        <v>1495</v>
      </c>
      <c r="R1123" s="114">
        <v>5</v>
      </c>
      <c r="S1123" s="87">
        <v>4240</v>
      </c>
      <c r="T1123" s="17">
        <f t="shared" si="40"/>
        <v>21200</v>
      </c>
      <c r="U1123" s="17">
        <f t="shared" si="41"/>
        <v>23744.000000000004</v>
      </c>
      <c r="V1123" s="99"/>
      <c r="W1123" s="16">
        <v>2015</v>
      </c>
      <c r="X1123" s="99"/>
      <c r="Y1123" s="57"/>
      <c r="Z1123" s="57"/>
      <c r="AA1123" s="57"/>
      <c r="AB1123" s="57"/>
    </row>
    <row r="1124" spans="1:28" ht="51" x14ac:dyDescent="0.25">
      <c r="A1124" s="53" t="s">
        <v>5479</v>
      </c>
      <c r="B1124" s="99" t="s">
        <v>26</v>
      </c>
      <c r="C1124" s="99" t="s">
        <v>3426</v>
      </c>
      <c r="D1124" s="99" t="s">
        <v>27</v>
      </c>
      <c r="E1124" s="99" t="s">
        <v>1609</v>
      </c>
      <c r="F1124" s="99" t="s">
        <v>1610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2277</v>
      </c>
      <c r="L1124" s="15" t="s">
        <v>1531</v>
      </c>
      <c r="M1124" s="15" t="s">
        <v>28</v>
      </c>
      <c r="N1124" s="99" t="s">
        <v>1490</v>
      </c>
      <c r="O1124" s="15" t="s">
        <v>29</v>
      </c>
      <c r="P1124" s="100" t="s">
        <v>2279</v>
      </c>
      <c r="Q1124" s="99" t="s">
        <v>30</v>
      </c>
      <c r="R1124" s="114">
        <v>100</v>
      </c>
      <c r="S1124" s="87">
        <v>3750</v>
      </c>
      <c r="T1124" s="17">
        <f t="shared" si="40"/>
        <v>375000</v>
      </c>
      <c r="U1124" s="17">
        <f t="shared" si="41"/>
        <v>420000.00000000006</v>
      </c>
      <c r="V1124" s="99"/>
      <c r="W1124" s="16">
        <v>2015</v>
      </c>
      <c r="X1124" s="99"/>
      <c r="Y1124" s="57"/>
      <c r="Z1124" s="57"/>
      <c r="AA1124" s="57"/>
      <c r="AB1124" s="57"/>
    </row>
    <row r="1125" spans="1:28" ht="51" x14ac:dyDescent="0.25">
      <c r="A1125" s="53" t="s">
        <v>5480</v>
      </c>
      <c r="B1125" s="99" t="s">
        <v>26</v>
      </c>
      <c r="C1125" s="99" t="s">
        <v>3325</v>
      </c>
      <c r="D1125" s="99" t="s">
        <v>586</v>
      </c>
      <c r="E1125" s="99" t="s">
        <v>1611</v>
      </c>
      <c r="F1125" s="99" t="s">
        <v>1612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99" t="s">
        <v>2277</v>
      </c>
      <c r="L1125" s="15" t="s">
        <v>1531</v>
      </c>
      <c r="M1125" s="15" t="s">
        <v>28</v>
      </c>
      <c r="N1125" s="99" t="s">
        <v>1492</v>
      </c>
      <c r="O1125" s="15" t="s">
        <v>29</v>
      </c>
      <c r="P1125" s="100" t="s">
        <v>2282</v>
      </c>
      <c r="Q1125" s="99" t="s">
        <v>1495</v>
      </c>
      <c r="R1125" s="114">
        <v>4</v>
      </c>
      <c r="S1125" s="87">
        <v>4750</v>
      </c>
      <c r="T1125" s="17">
        <f t="shared" si="40"/>
        <v>19000</v>
      </c>
      <c r="U1125" s="17">
        <f t="shared" si="41"/>
        <v>21280.000000000004</v>
      </c>
      <c r="V1125" s="99"/>
      <c r="W1125" s="16">
        <v>2015</v>
      </c>
      <c r="X1125" s="99"/>
      <c r="Y1125" s="57"/>
      <c r="Z1125" s="57"/>
      <c r="AA1125" s="57"/>
      <c r="AB1125" s="57"/>
    </row>
    <row r="1126" spans="1:28" ht="51" x14ac:dyDescent="0.25">
      <c r="A1126" s="53" t="s">
        <v>5481</v>
      </c>
      <c r="B1126" s="99" t="s">
        <v>26</v>
      </c>
      <c r="C1126" s="99" t="s">
        <v>2874</v>
      </c>
      <c r="D1126" s="99" t="s">
        <v>1613</v>
      </c>
      <c r="E1126" s="99" t="s">
        <v>1614</v>
      </c>
      <c r="F1126" s="99" t="s">
        <v>1615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99" t="s">
        <v>2277</v>
      </c>
      <c r="L1126" s="15" t="s">
        <v>1531</v>
      </c>
      <c r="M1126" s="15" t="s">
        <v>28</v>
      </c>
      <c r="N1126" s="99" t="s">
        <v>1492</v>
      </c>
      <c r="O1126" s="15" t="s">
        <v>29</v>
      </c>
      <c r="P1126" s="100" t="s">
        <v>2282</v>
      </c>
      <c r="Q1126" s="99" t="s">
        <v>1495</v>
      </c>
      <c r="R1126" s="114">
        <v>5</v>
      </c>
      <c r="S1126" s="87">
        <v>155</v>
      </c>
      <c r="T1126" s="17">
        <f t="shared" si="40"/>
        <v>775</v>
      </c>
      <c r="U1126" s="17">
        <f t="shared" si="41"/>
        <v>868.00000000000011</v>
      </c>
      <c r="V1126" s="99"/>
      <c r="W1126" s="16">
        <v>2015</v>
      </c>
      <c r="X1126" s="99"/>
      <c r="Y1126" s="57"/>
      <c r="Z1126" s="57"/>
      <c r="AA1126" s="57"/>
      <c r="AB1126" s="57"/>
    </row>
    <row r="1127" spans="1:28" ht="51" x14ac:dyDescent="0.25">
      <c r="A1127" s="53" t="s">
        <v>5482</v>
      </c>
      <c r="B1127" s="99" t="s">
        <v>26</v>
      </c>
      <c r="C1127" s="99" t="s">
        <v>3427</v>
      </c>
      <c r="D1127" s="99" t="s">
        <v>3391</v>
      </c>
      <c r="E1127" s="99" t="s">
        <v>1616</v>
      </c>
      <c r="F1127" s="99" t="s">
        <v>3246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2277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2282</v>
      </c>
      <c r="Q1127" s="99" t="s">
        <v>1495</v>
      </c>
      <c r="R1127" s="114">
        <v>40</v>
      </c>
      <c r="S1127" s="87">
        <v>962</v>
      </c>
      <c r="T1127" s="17">
        <v>0</v>
      </c>
      <c r="U1127" s="17">
        <v>0</v>
      </c>
      <c r="V1127" s="99"/>
      <c r="W1127" s="16">
        <v>2015</v>
      </c>
      <c r="X1127" s="265">
        <v>1.1100000000000001</v>
      </c>
      <c r="Y1127" s="57"/>
      <c r="Z1127" s="57"/>
      <c r="AA1127" s="57"/>
      <c r="AB1127" s="57"/>
    </row>
    <row r="1128" spans="1:28" s="229" customFormat="1" ht="51" x14ac:dyDescent="0.25">
      <c r="A1128" s="206" t="s">
        <v>6802</v>
      </c>
      <c r="B1128" s="265" t="s">
        <v>26</v>
      </c>
      <c r="C1128" s="265" t="s">
        <v>3427</v>
      </c>
      <c r="D1128" s="265" t="s">
        <v>3391</v>
      </c>
      <c r="E1128" s="265" t="s">
        <v>1616</v>
      </c>
      <c r="F1128" s="265" t="s">
        <v>3246</v>
      </c>
      <c r="G1128" s="213" t="s">
        <v>1533</v>
      </c>
      <c r="H1128" s="225">
        <v>0</v>
      </c>
      <c r="I1128" s="211">
        <v>471010000</v>
      </c>
      <c r="J1128" s="211" t="s">
        <v>46</v>
      </c>
      <c r="K1128" s="212" t="s">
        <v>2964</v>
      </c>
      <c r="L1128" s="225" t="s">
        <v>1531</v>
      </c>
      <c r="M1128" s="225" t="s">
        <v>28</v>
      </c>
      <c r="N1128" s="265" t="s">
        <v>1492</v>
      </c>
      <c r="O1128" s="225" t="s">
        <v>29</v>
      </c>
      <c r="P1128" s="290" t="s">
        <v>2282</v>
      </c>
      <c r="Q1128" s="265" t="s">
        <v>1495</v>
      </c>
      <c r="R1128" s="245">
        <v>40</v>
      </c>
      <c r="S1128" s="246">
        <v>962</v>
      </c>
      <c r="T1128" s="228">
        <f t="shared" ref="T1128" si="58">R1128*S1128</f>
        <v>38480</v>
      </c>
      <c r="U1128" s="228">
        <f t="shared" ref="U1128" si="59">T1128*1.12</f>
        <v>43097.600000000006</v>
      </c>
      <c r="V1128" s="265"/>
      <c r="W1128" s="211">
        <v>2015</v>
      </c>
      <c r="X1128" s="265"/>
      <c r="Y1128" s="218"/>
      <c r="Z1128" s="218"/>
      <c r="AA1128" s="218"/>
      <c r="AB1128" s="218"/>
    </row>
    <row r="1129" spans="1:28" ht="51" x14ac:dyDescent="0.25">
      <c r="A1129" s="53" t="s">
        <v>5483</v>
      </c>
      <c r="B1129" s="99" t="s">
        <v>26</v>
      </c>
      <c r="C1129" s="99" t="s">
        <v>2850</v>
      </c>
      <c r="D1129" s="99" t="s">
        <v>1474</v>
      </c>
      <c r="E1129" s="99" t="s">
        <v>1475</v>
      </c>
      <c r="F1129" s="99" t="s">
        <v>1617</v>
      </c>
      <c r="G1129" s="24" t="s">
        <v>1533</v>
      </c>
      <c r="H1129" s="15">
        <v>0</v>
      </c>
      <c r="I1129" s="16">
        <v>471010000</v>
      </c>
      <c r="J1129" s="16" t="s">
        <v>46</v>
      </c>
      <c r="K1129" s="99" t="s">
        <v>2277</v>
      </c>
      <c r="L1129" s="15" t="s">
        <v>1531</v>
      </c>
      <c r="M1129" s="15" t="s">
        <v>28</v>
      </c>
      <c r="N1129" s="99" t="s">
        <v>1492</v>
      </c>
      <c r="O1129" s="15" t="s">
        <v>29</v>
      </c>
      <c r="P1129" s="100" t="s">
        <v>2282</v>
      </c>
      <c r="Q1129" s="99" t="s">
        <v>1495</v>
      </c>
      <c r="R1129" s="114">
        <v>100</v>
      </c>
      <c r="S1129" s="87">
        <v>561.75</v>
      </c>
      <c r="T1129" s="17">
        <f t="shared" si="40"/>
        <v>56175</v>
      </c>
      <c r="U1129" s="17">
        <f t="shared" si="41"/>
        <v>62916.000000000007</v>
      </c>
      <c r="V1129" s="99"/>
      <c r="W1129" s="16">
        <v>2015</v>
      </c>
      <c r="X1129" s="99"/>
      <c r="Y1129" s="57"/>
      <c r="Z1129" s="57"/>
      <c r="AA1129" s="57"/>
      <c r="AB1129" s="57"/>
    </row>
    <row r="1130" spans="1:28" ht="51" x14ac:dyDescent="0.25">
      <c r="A1130" s="53" t="s">
        <v>5484</v>
      </c>
      <c r="B1130" s="99" t="s">
        <v>26</v>
      </c>
      <c r="C1130" s="99" t="s">
        <v>2875</v>
      </c>
      <c r="D1130" s="99" t="s">
        <v>1536</v>
      </c>
      <c r="E1130" s="99" t="s">
        <v>1618</v>
      </c>
      <c r="F1130" s="99" t="s">
        <v>1619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99" t="s">
        <v>2277</v>
      </c>
      <c r="L1130" s="15" t="s">
        <v>1531</v>
      </c>
      <c r="M1130" s="15" t="s">
        <v>28</v>
      </c>
      <c r="N1130" s="99" t="s">
        <v>1492</v>
      </c>
      <c r="O1130" s="15" t="s">
        <v>29</v>
      </c>
      <c r="P1130" s="100" t="s">
        <v>2282</v>
      </c>
      <c r="Q1130" s="99" t="s">
        <v>1495</v>
      </c>
      <c r="R1130" s="114">
        <v>20</v>
      </c>
      <c r="S1130" s="87">
        <v>4800</v>
      </c>
      <c r="T1130" s="17">
        <f t="shared" si="40"/>
        <v>96000</v>
      </c>
      <c r="U1130" s="17">
        <f t="shared" si="41"/>
        <v>107520.00000000001</v>
      </c>
      <c r="V1130" s="99"/>
      <c r="W1130" s="16">
        <v>2015</v>
      </c>
      <c r="X1130" s="99"/>
      <c r="Y1130" s="57"/>
      <c r="Z1130" s="57"/>
      <c r="AA1130" s="57"/>
      <c r="AB1130" s="57"/>
    </row>
    <row r="1131" spans="1:28" ht="51" x14ac:dyDescent="0.25">
      <c r="A1131" s="53" t="s">
        <v>5485</v>
      </c>
      <c r="B1131" s="99" t="s">
        <v>26</v>
      </c>
      <c r="C1131" s="99" t="s">
        <v>2876</v>
      </c>
      <c r="D1131" s="99" t="s">
        <v>1620</v>
      </c>
      <c r="E1131" s="99" t="s">
        <v>1621</v>
      </c>
      <c r="F1131" s="99" t="s">
        <v>1622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99" t="s">
        <v>2277</v>
      </c>
      <c r="L1131" s="15" t="s">
        <v>1531</v>
      </c>
      <c r="M1131" s="15" t="s">
        <v>28</v>
      </c>
      <c r="N1131" s="99" t="s">
        <v>1492</v>
      </c>
      <c r="O1131" s="15" t="s">
        <v>29</v>
      </c>
      <c r="P1131" s="100" t="s">
        <v>2849</v>
      </c>
      <c r="Q1131" s="99" t="s">
        <v>1497</v>
      </c>
      <c r="R1131" s="114">
        <v>5</v>
      </c>
      <c r="S1131" s="87">
        <v>499.36900000000003</v>
      </c>
      <c r="T1131" s="17">
        <f t="shared" si="40"/>
        <v>2496.8450000000003</v>
      </c>
      <c r="U1131" s="17">
        <f t="shared" si="41"/>
        <v>2796.4664000000007</v>
      </c>
      <c r="V1131" s="99"/>
      <c r="W1131" s="16">
        <v>2015</v>
      </c>
      <c r="X1131" s="99"/>
      <c r="Y1131" s="57"/>
      <c r="Z1131" s="57"/>
      <c r="AA1131" s="57"/>
      <c r="AB1131" s="57"/>
    </row>
    <row r="1132" spans="1:28" ht="51" x14ac:dyDescent="0.25">
      <c r="A1132" s="53" t="s">
        <v>5486</v>
      </c>
      <c r="B1132" s="99" t="s">
        <v>26</v>
      </c>
      <c r="C1132" s="99" t="s">
        <v>2877</v>
      </c>
      <c r="D1132" s="99" t="s">
        <v>1620</v>
      </c>
      <c r="E1132" s="99" t="s">
        <v>1623</v>
      </c>
      <c r="F1132" s="99" t="s">
        <v>1624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2849</v>
      </c>
      <c r="Q1132" s="99" t="s">
        <v>1497</v>
      </c>
      <c r="R1132" s="114">
        <v>5</v>
      </c>
      <c r="S1132" s="64">
        <v>414.625</v>
      </c>
      <c r="T1132" s="17">
        <f t="shared" si="40"/>
        <v>2073.125</v>
      </c>
      <c r="U1132" s="17">
        <f t="shared" si="41"/>
        <v>2321.9</v>
      </c>
      <c r="V1132" s="99"/>
      <c r="W1132" s="16">
        <v>2015</v>
      </c>
      <c r="X1132" s="99"/>
      <c r="Y1132" s="57"/>
      <c r="Z1132" s="57"/>
      <c r="AA1132" s="57"/>
      <c r="AB1132" s="57"/>
    </row>
    <row r="1133" spans="1:28" ht="51" x14ac:dyDescent="0.25">
      <c r="A1133" s="53" t="s">
        <v>5487</v>
      </c>
      <c r="B1133" s="99" t="s">
        <v>26</v>
      </c>
      <c r="C1133" s="99" t="s">
        <v>2878</v>
      </c>
      <c r="D1133" s="99" t="s">
        <v>1620</v>
      </c>
      <c r="E1133" s="99" t="s">
        <v>1625</v>
      </c>
      <c r="F1133" s="99" t="s">
        <v>1626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2277</v>
      </c>
      <c r="L1133" s="15" t="s">
        <v>1531</v>
      </c>
      <c r="M1133" s="15" t="s">
        <v>28</v>
      </c>
      <c r="N1133" s="99" t="s">
        <v>1492</v>
      </c>
      <c r="O1133" s="15" t="s">
        <v>29</v>
      </c>
      <c r="P1133" s="100" t="s">
        <v>2849</v>
      </c>
      <c r="Q1133" s="99" t="s">
        <v>1497</v>
      </c>
      <c r="R1133" s="114">
        <v>5</v>
      </c>
      <c r="S1133" s="64">
        <v>414.625</v>
      </c>
      <c r="T1133" s="17">
        <f t="shared" ref="T1133:T1199" si="60">R1133*S1133</f>
        <v>2073.125</v>
      </c>
      <c r="U1133" s="17">
        <f t="shared" ref="U1133:U1199" si="61">T1133*1.12</f>
        <v>2321.9</v>
      </c>
      <c r="V1133" s="99"/>
      <c r="W1133" s="16">
        <v>2015</v>
      </c>
      <c r="X1133" s="99"/>
      <c r="Y1133" s="57"/>
      <c r="Z1133" s="57"/>
      <c r="AA1133" s="57"/>
      <c r="AB1133" s="57"/>
    </row>
    <row r="1134" spans="1:28" ht="51" x14ac:dyDescent="0.25">
      <c r="A1134" s="53" t="s">
        <v>5488</v>
      </c>
      <c r="B1134" s="99" t="s">
        <v>26</v>
      </c>
      <c r="C1134" s="99" t="s">
        <v>2879</v>
      </c>
      <c r="D1134" s="99" t="s">
        <v>1620</v>
      </c>
      <c r="E1134" s="99" t="s">
        <v>1627</v>
      </c>
      <c r="F1134" s="99" t="s">
        <v>1628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2277</v>
      </c>
      <c r="L1134" s="15" t="s">
        <v>1531</v>
      </c>
      <c r="M1134" s="15" t="s">
        <v>28</v>
      </c>
      <c r="N1134" s="99" t="s">
        <v>1492</v>
      </c>
      <c r="O1134" s="15" t="s">
        <v>29</v>
      </c>
      <c r="P1134" s="100" t="s">
        <v>2849</v>
      </c>
      <c r="Q1134" s="99" t="s">
        <v>1497</v>
      </c>
      <c r="R1134" s="114">
        <v>5</v>
      </c>
      <c r="S1134" s="64">
        <v>411.95000000000005</v>
      </c>
      <c r="T1134" s="17">
        <v>0</v>
      </c>
      <c r="U1134" s="17">
        <v>0</v>
      </c>
      <c r="V1134" s="99"/>
      <c r="W1134" s="16">
        <v>2015</v>
      </c>
      <c r="X1134" s="265" t="s">
        <v>6662</v>
      </c>
      <c r="Y1134" s="57"/>
      <c r="Z1134" s="57"/>
      <c r="AA1134" s="57"/>
      <c r="AB1134" s="57"/>
    </row>
    <row r="1135" spans="1:28" s="229" customFormat="1" ht="51" x14ac:dyDescent="0.25">
      <c r="A1135" s="206" t="s">
        <v>6663</v>
      </c>
      <c r="B1135" s="265" t="s">
        <v>26</v>
      </c>
      <c r="C1135" s="265" t="s">
        <v>2879</v>
      </c>
      <c r="D1135" s="265" t="s">
        <v>1620</v>
      </c>
      <c r="E1135" s="265" t="s">
        <v>1627</v>
      </c>
      <c r="F1135" s="265" t="s">
        <v>1628</v>
      </c>
      <c r="G1135" s="213" t="s">
        <v>1533</v>
      </c>
      <c r="H1135" s="225">
        <v>0</v>
      </c>
      <c r="I1135" s="211">
        <v>471010000</v>
      </c>
      <c r="J1135" s="211" t="s">
        <v>46</v>
      </c>
      <c r="K1135" s="208" t="s">
        <v>6481</v>
      </c>
      <c r="L1135" s="225" t="s">
        <v>1531</v>
      </c>
      <c r="M1135" s="225" t="s">
        <v>28</v>
      </c>
      <c r="N1135" s="265" t="s">
        <v>1492</v>
      </c>
      <c r="O1135" s="225" t="s">
        <v>29</v>
      </c>
      <c r="P1135" s="290" t="s">
        <v>2849</v>
      </c>
      <c r="Q1135" s="265" t="s">
        <v>1497</v>
      </c>
      <c r="R1135" s="245">
        <v>3</v>
      </c>
      <c r="S1135" s="233">
        <v>411.95000000000005</v>
      </c>
      <c r="T1135" s="228">
        <f t="shared" ref="T1135" si="62">R1135*S1135</f>
        <v>1235.8500000000001</v>
      </c>
      <c r="U1135" s="228">
        <f t="shared" ref="U1135" si="63">T1135*1.12</f>
        <v>1384.1520000000003</v>
      </c>
      <c r="V1135" s="265"/>
      <c r="W1135" s="211">
        <v>2015</v>
      </c>
      <c r="X1135" s="265"/>
      <c r="Y1135" s="218"/>
      <c r="Z1135" s="218"/>
      <c r="AA1135" s="218"/>
      <c r="AB1135" s="218"/>
    </row>
    <row r="1136" spans="1:28" ht="51" x14ac:dyDescent="0.25">
      <c r="A1136" s="53" t="s">
        <v>5489</v>
      </c>
      <c r="B1136" s="99" t="s">
        <v>26</v>
      </c>
      <c r="C1136" s="99" t="s">
        <v>2880</v>
      </c>
      <c r="D1136" s="99" t="s">
        <v>1620</v>
      </c>
      <c r="E1136" s="99" t="s">
        <v>1629</v>
      </c>
      <c r="F1136" s="99" t="s">
        <v>1630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2277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2849</v>
      </c>
      <c r="Q1136" s="99" t="s">
        <v>1497</v>
      </c>
      <c r="R1136" s="114">
        <v>5</v>
      </c>
      <c r="S1136" s="87">
        <v>411.95000000000005</v>
      </c>
      <c r="T1136" s="17">
        <v>0</v>
      </c>
      <c r="U1136" s="17">
        <v>0</v>
      </c>
      <c r="V1136" s="99"/>
      <c r="W1136" s="16">
        <v>2015</v>
      </c>
      <c r="X1136" s="265" t="s">
        <v>6536</v>
      </c>
      <c r="Y1136" s="57"/>
      <c r="Z1136" s="57"/>
      <c r="AA1136" s="57"/>
      <c r="AB1136" s="57"/>
    </row>
    <row r="1137" spans="1:28" ht="51" x14ac:dyDescent="0.25">
      <c r="A1137" s="53" t="s">
        <v>5490</v>
      </c>
      <c r="B1137" s="99" t="s">
        <v>26</v>
      </c>
      <c r="C1137" s="99" t="s">
        <v>2881</v>
      </c>
      <c r="D1137" s="99" t="s">
        <v>1620</v>
      </c>
      <c r="E1137" s="99" t="s">
        <v>1631</v>
      </c>
      <c r="F1137" s="99" t="s">
        <v>1632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2277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2849</v>
      </c>
      <c r="Q1137" s="99" t="s">
        <v>1497</v>
      </c>
      <c r="R1137" s="114">
        <v>5</v>
      </c>
      <c r="S1137" s="87">
        <v>411.95000000000005</v>
      </c>
      <c r="T1137" s="17">
        <v>0</v>
      </c>
      <c r="U1137" s="17">
        <v>0</v>
      </c>
      <c r="V1137" s="99"/>
      <c r="W1137" s="16">
        <v>2015</v>
      </c>
      <c r="X1137" s="265" t="s">
        <v>6536</v>
      </c>
      <c r="Y1137" s="57"/>
      <c r="Z1137" s="57"/>
      <c r="AA1137" s="57"/>
      <c r="AB1137" s="57"/>
    </row>
    <row r="1138" spans="1:28" ht="51" x14ac:dyDescent="0.25">
      <c r="A1138" s="53" t="s">
        <v>5491</v>
      </c>
      <c r="B1138" s="99" t="s">
        <v>26</v>
      </c>
      <c r="C1138" s="99" t="s">
        <v>2882</v>
      </c>
      <c r="D1138" s="99" t="s">
        <v>1620</v>
      </c>
      <c r="E1138" s="99" t="s">
        <v>1633</v>
      </c>
      <c r="F1138" s="99" t="s">
        <v>1634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87">
        <v>411.95000000000005</v>
      </c>
      <c r="T1138" s="17">
        <v>0</v>
      </c>
      <c r="U1138" s="17">
        <v>0</v>
      </c>
      <c r="V1138" s="99"/>
      <c r="W1138" s="16">
        <v>2015</v>
      </c>
      <c r="X1138" s="265" t="s">
        <v>6536</v>
      </c>
      <c r="Y1138" s="57"/>
      <c r="Z1138" s="57"/>
      <c r="AA1138" s="57"/>
      <c r="AB1138" s="57"/>
    </row>
    <row r="1139" spans="1:28" ht="51" x14ac:dyDescent="0.25">
      <c r="A1139" s="53" t="s">
        <v>5492</v>
      </c>
      <c r="B1139" s="99" t="s">
        <v>26</v>
      </c>
      <c r="C1139" s="99" t="s">
        <v>2883</v>
      </c>
      <c r="D1139" s="99" t="s">
        <v>1620</v>
      </c>
      <c r="E1139" s="99" t="s">
        <v>1635</v>
      </c>
      <c r="F1139" s="99" t="s">
        <v>1636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2849</v>
      </c>
      <c r="Q1139" s="99" t="s">
        <v>1497</v>
      </c>
      <c r="R1139" s="114">
        <v>5</v>
      </c>
      <c r="S1139" s="87">
        <v>411.95000000000005</v>
      </c>
      <c r="T1139" s="17">
        <v>0</v>
      </c>
      <c r="U1139" s="17">
        <v>0</v>
      </c>
      <c r="V1139" s="99"/>
      <c r="W1139" s="16">
        <v>2015</v>
      </c>
      <c r="X1139" s="265" t="s">
        <v>6536</v>
      </c>
      <c r="Y1139" s="57"/>
      <c r="Z1139" s="57"/>
      <c r="AA1139" s="57"/>
      <c r="AB1139" s="57"/>
    </row>
    <row r="1140" spans="1:28" ht="51" x14ac:dyDescent="0.25">
      <c r="A1140" s="53" t="s">
        <v>5493</v>
      </c>
      <c r="B1140" s="99" t="s">
        <v>26</v>
      </c>
      <c r="C1140" s="99" t="s">
        <v>2884</v>
      </c>
      <c r="D1140" s="99" t="s">
        <v>1620</v>
      </c>
      <c r="E1140" s="99" t="s">
        <v>1637</v>
      </c>
      <c r="F1140" s="99" t="s">
        <v>1638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2849</v>
      </c>
      <c r="Q1140" s="99" t="s">
        <v>1497</v>
      </c>
      <c r="R1140" s="114">
        <v>5</v>
      </c>
      <c r="S1140" s="87">
        <v>411.95000000000005</v>
      </c>
      <c r="T1140" s="17">
        <v>0</v>
      </c>
      <c r="U1140" s="17">
        <v>0</v>
      </c>
      <c r="V1140" s="99"/>
      <c r="W1140" s="16">
        <v>2015</v>
      </c>
      <c r="X1140" s="265" t="s">
        <v>6536</v>
      </c>
      <c r="Y1140" s="57"/>
      <c r="Z1140" s="57"/>
      <c r="AA1140" s="57"/>
      <c r="AB1140" s="57"/>
    </row>
    <row r="1141" spans="1:28" ht="51" x14ac:dyDescent="0.25">
      <c r="A1141" s="53" t="s">
        <v>5494</v>
      </c>
      <c r="B1141" s="99" t="s">
        <v>26</v>
      </c>
      <c r="C1141" s="99" t="s">
        <v>2885</v>
      </c>
      <c r="D1141" s="99" t="s">
        <v>1639</v>
      </c>
      <c r="E1141" s="99" t="s">
        <v>1640</v>
      </c>
      <c r="F1141" s="99" t="s">
        <v>3247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99" t="s">
        <v>2277</v>
      </c>
      <c r="L1141" s="15" t="s">
        <v>1531</v>
      </c>
      <c r="M1141" s="15" t="s">
        <v>28</v>
      </c>
      <c r="N1141" s="99" t="s">
        <v>1492</v>
      </c>
      <c r="O1141" s="15" t="s">
        <v>29</v>
      </c>
      <c r="P1141" s="100" t="s">
        <v>2849</v>
      </c>
      <c r="Q1141" s="99" t="s">
        <v>1497</v>
      </c>
      <c r="R1141" s="114">
        <v>5</v>
      </c>
      <c r="S1141" s="87">
        <v>708</v>
      </c>
      <c r="T1141" s="17">
        <v>0</v>
      </c>
      <c r="U1141" s="17">
        <v>0</v>
      </c>
      <c r="V1141" s="99"/>
      <c r="W1141" s="16">
        <v>2015</v>
      </c>
      <c r="X1141" s="265" t="s">
        <v>6536</v>
      </c>
      <c r="Y1141" s="57"/>
      <c r="Z1141" s="57"/>
      <c r="AA1141" s="57"/>
      <c r="AB1141" s="57"/>
    </row>
    <row r="1142" spans="1:28" ht="51" x14ac:dyDescent="0.25">
      <c r="A1142" s="53" t="s">
        <v>5495</v>
      </c>
      <c r="B1142" s="99" t="s">
        <v>26</v>
      </c>
      <c r="C1142" s="99" t="s">
        <v>2885</v>
      </c>
      <c r="D1142" s="99" t="s">
        <v>1639</v>
      </c>
      <c r="E1142" s="99" t="s">
        <v>1640</v>
      </c>
      <c r="F1142" s="99" t="s">
        <v>3248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2849</v>
      </c>
      <c r="Q1142" s="99" t="s">
        <v>1497</v>
      </c>
      <c r="R1142" s="114">
        <v>5</v>
      </c>
      <c r="S1142" s="87">
        <v>708</v>
      </c>
      <c r="T1142" s="17">
        <v>0</v>
      </c>
      <c r="U1142" s="17">
        <v>0</v>
      </c>
      <c r="V1142" s="99"/>
      <c r="W1142" s="16">
        <v>2015</v>
      </c>
      <c r="X1142" s="265" t="s">
        <v>6536</v>
      </c>
      <c r="Y1142" s="57"/>
      <c r="Z1142" s="57"/>
      <c r="AA1142" s="57"/>
      <c r="AB1142" s="57"/>
    </row>
    <row r="1143" spans="1:28" ht="51" x14ac:dyDescent="0.25">
      <c r="A1143" s="53" t="s">
        <v>5496</v>
      </c>
      <c r="B1143" s="99" t="s">
        <v>26</v>
      </c>
      <c r="C1143" s="99" t="s">
        <v>2885</v>
      </c>
      <c r="D1143" s="99" t="s">
        <v>1639</v>
      </c>
      <c r="E1143" s="99" t="s">
        <v>1640</v>
      </c>
      <c r="F1143" s="99" t="s">
        <v>3249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2849</v>
      </c>
      <c r="Q1143" s="99" t="s">
        <v>1497</v>
      </c>
      <c r="R1143" s="114">
        <v>5</v>
      </c>
      <c r="S1143" s="87">
        <v>708</v>
      </c>
      <c r="T1143" s="17">
        <v>0</v>
      </c>
      <c r="U1143" s="17">
        <v>0</v>
      </c>
      <c r="V1143" s="99"/>
      <c r="W1143" s="16">
        <v>2015</v>
      </c>
      <c r="X1143" s="265" t="s">
        <v>6536</v>
      </c>
      <c r="Y1143" s="57"/>
      <c r="Z1143" s="57"/>
      <c r="AA1143" s="57"/>
      <c r="AB1143" s="57"/>
    </row>
    <row r="1144" spans="1:28" ht="51" x14ac:dyDescent="0.25">
      <c r="A1144" s="53" t="s">
        <v>5497</v>
      </c>
      <c r="B1144" s="99" t="s">
        <v>26</v>
      </c>
      <c r="C1144" s="99" t="s">
        <v>2885</v>
      </c>
      <c r="D1144" s="99" t="s">
        <v>1639</v>
      </c>
      <c r="E1144" s="99" t="s">
        <v>1640</v>
      </c>
      <c r="F1144" s="99" t="s">
        <v>3250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2849</v>
      </c>
      <c r="Q1144" s="99" t="s">
        <v>1497</v>
      </c>
      <c r="R1144" s="114">
        <v>5</v>
      </c>
      <c r="S1144" s="87">
        <v>708</v>
      </c>
      <c r="T1144" s="17">
        <v>0</v>
      </c>
      <c r="U1144" s="17">
        <v>0</v>
      </c>
      <c r="V1144" s="99"/>
      <c r="W1144" s="16">
        <v>2015</v>
      </c>
      <c r="X1144" s="265" t="s">
        <v>6536</v>
      </c>
      <c r="Y1144" s="57"/>
      <c r="Z1144" s="57"/>
      <c r="AA1144" s="57"/>
      <c r="AB1144" s="57"/>
    </row>
    <row r="1145" spans="1:28" ht="51" x14ac:dyDescent="0.25">
      <c r="A1145" s="53" t="s">
        <v>5498</v>
      </c>
      <c r="B1145" s="99" t="s">
        <v>26</v>
      </c>
      <c r="C1145" s="99" t="s">
        <v>2885</v>
      </c>
      <c r="D1145" s="99" t="s">
        <v>1639</v>
      </c>
      <c r="E1145" s="99" t="s">
        <v>1640</v>
      </c>
      <c r="F1145" s="99" t="s">
        <v>3251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2849</v>
      </c>
      <c r="Q1145" s="99" t="s">
        <v>1497</v>
      </c>
      <c r="R1145" s="114">
        <v>5</v>
      </c>
      <c r="S1145" s="87">
        <v>708</v>
      </c>
      <c r="T1145" s="17">
        <v>0</v>
      </c>
      <c r="U1145" s="17">
        <v>0</v>
      </c>
      <c r="V1145" s="99"/>
      <c r="W1145" s="16">
        <v>2015</v>
      </c>
      <c r="X1145" s="265" t="s">
        <v>6536</v>
      </c>
      <c r="Y1145" s="57"/>
      <c r="Z1145" s="57"/>
      <c r="AA1145" s="57"/>
      <c r="AB1145" s="57"/>
    </row>
    <row r="1146" spans="1:28" ht="51" x14ac:dyDescent="0.25">
      <c r="A1146" s="53" t="s">
        <v>5499</v>
      </c>
      <c r="B1146" s="99" t="s">
        <v>26</v>
      </c>
      <c r="C1146" s="99" t="s">
        <v>2885</v>
      </c>
      <c r="D1146" s="99" t="s">
        <v>1639</v>
      </c>
      <c r="E1146" s="99" t="s">
        <v>1640</v>
      </c>
      <c r="F1146" s="99" t="s">
        <v>3252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2849</v>
      </c>
      <c r="Q1146" s="99" t="s">
        <v>1497</v>
      </c>
      <c r="R1146" s="114">
        <v>5</v>
      </c>
      <c r="S1146" s="87">
        <v>708</v>
      </c>
      <c r="T1146" s="17">
        <v>0</v>
      </c>
      <c r="U1146" s="17">
        <v>0</v>
      </c>
      <c r="V1146" s="99"/>
      <c r="W1146" s="16">
        <v>2015</v>
      </c>
      <c r="X1146" s="265" t="s">
        <v>6536</v>
      </c>
      <c r="Y1146" s="57"/>
      <c r="Z1146" s="57"/>
      <c r="AA1146" s="57"/>
      <c r="AB1146" s="57"/>
    </row>
    <row r="1147" spans="1:28" ht="51" x14ac:dyDescent="0.25">
      <c r="A1147" s="53" t="s">
        <v>5500</v>
      </c>
      <c r="B1147" s="99" t="s">
        <v>26</v>
      </c>
      <c r="C1147" s="99" t="s">
        <v>2885</v>
      </c>
      <c r="D1147" s="99" t="s">
        <v>1639</v>
      </c>
      <c r="E1147" s="99" t="s">
        <v>1640</v>
      </c>
      <c r="F1147" s="99" t="s">
        <v>3253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2849</v>
      </c>
      <c r="Q1147" s="99" t="s">
        <v>1497</v>
      </c>
      <c r="R1147" s="114">
        <v>5</v>
      </c>
      <c r="S1147" s="87">
        <v>708</v>
      </c>
      <c r="T1147" s="17">
        <v>0</v>
      </c>
      <c r="U1147" s="17">
        <v>0</v>
      </c>
      <c r="V1147" s="99"/>
      <c r="W1147" s="16">
        <v>2015</v>
      </c>
      <c r="X1147" s="265" t="s">
        <v>6536</v>
      </c>
      <c r="Y1147" s="57"/>
      <c r="Z1147" s="57"/>
      <c r="AA1147" s="57"/>
      <c r="AB1147" s="57"/>
    </row>
    <row r="1148" spans="1:28" ht="51" x14ac:dyDescent="0.25">
      <c r="A1148" s="53" t="s">
        <v>5501</v>
      </c>
      <c r="B1148" s="99" t="s">
        <v>26</v>
      </c>
      <c r="C1148" s="99" t="s">
        <v>2885</v>
      </c>
      <c r="D1148" s="99" t="s">
        <v>1639</v>
      </c>
      <c r="E1148" s="99" t="s">
        <v>1640</v>
      </c>
      <c r="F1148" s="99" t="s">
        <v>3254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2849</v>
      </c>
      <c r="Q1148" s="99" t="s">
        <v>1497</v>
      </c>
      <c r="R1148" s="114">
        <v>5</v>
      </c>
      <c r="S1148" s="87">
        <v>708</v>
      </c>
      <c r="T1148" s="17">
        <v>0</v>
      </c>
      <c r="U1148" s="17">
        <v>0</v>
      </c>
      <c r="V1148" s="99"/>
      <c r="W1148" s="16">
        <v>2015</v>
      </c>
      <c r="X1148" s="265" t="s">
        <v>6536</v>
      </c>
      <c r="Y1148" s="57"/>
      <c r="Z1148" s="57"/>
      <c r="AA1148" s="57"/>
      <c r="AB1148" s="57"/>
    </row>
    <row r="1149" spans="1:28" ht="51" x14ac:dyDescent="0.25">
      <c r="A1149" s="53" t="s">
        <v>5502</v>
      </c>
      <c r="B1149" s="99" t="s">
        <v>26</v>
      </c>
      <c r="C1149" s="99" t="s">
        <v>2886</v>
      </c>
      <c r="D1149" s="99" t="s">
        <v>1644</v>
      </c>
      <c r="E1149" s="99" t="s">
        <v>1645</v>
      </c>
      <c r="F1149" s="99" t="s">
        <v>1956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2849</v>
      </c>
      <c r="Q1149" s="99" t="s">
        <v>1497</v>
      </c>
      <c r="R1149" s="114">
        <v>5</v>
      </c>
      <c r="S1149" s="87">
        <v>1211.8855666666666</v>
      </c>
      <c r="T1149" s="17">
        <v>0</v>
      </c>
      <c r="U1149" s="17">
        <v>0</v>
      </c>
      <c r="V1149" s="99"/>
      <c r="W1149" s="16">
        <v>2015</v>
      </c>
      <c r="X1149" s="265" t="s">
        <v>6536</v>
      </c>
      <c r="Y1149" s="57"/>
      <c r="Z1149" s="57"/>
      <c r="AA1149" s="57"/>
      <c r="AB1149" s="57"/>
    </row>
    <row r="1150" spans="1:28" ht="51" x14ac:dyDescent="0.25">
      <c r="A1150" s="53" t="s">
        <v>5503</v>
      </c>
      <c r="B1150" s="99" t="s">
        <v>26</v>
      </c>
      <c r="C1150" s="99" t="s">
        <v>2886</v>
      </c>
      <c r="D1150" s="99" t="s">
        <v>1644</v>
      </c>
      <c r="E1150" s="99" t="s">
        <v>1645</v>
      </c>
      <c r="F1150" s="99" t="s">
        <v>1957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2849</v>
      </c>
      <c r="Q1150" s="99" t="s">
        <v>1497</v>
      </c>
      <c r="R1150" s="114">
        <v>5</v>
      </c>
      <c r="S1150" s="87">
        <v>1159.3842333333334</v>
      </c>
      <c r="T1150" s="17">
        <v>0</v>
      </c>
      <c r="U1150" s="17">
        <v>0</v>
      </c>
      <c r="V1150" s="99"/>
      <c r="W1150" s="16">
        <v>2015</v>
      </c>
      <c r="X1150" s="265" t="s">
        <v>6536</v>
      </c>
      <c r="Y1150" s="57"/>
      <c r="Z1150" s="57"/>
      <c r="AA1150" s="57"/>
      <c r="AB1150" s="57"/>
    </row>
    <row r="1151" spans="1:28" ht="51" x14ac:dyDescent="0.25">
      <c r="A1151" s="53" t="s">
        <v>5504</v>
      </c>
      <c r="B1151" s="99" t="s">
        <v>26</v>
      </c>
      <c r="C1151" s="99" t="s">
        <v>2886</v>
      </c>
      <c r="D1151" s="99" t="s">
        <v>1644</v>
      </c>
      <c r="E1151" s="99" t="s">
        <v>1645</v>
      </c>
      <c r="F1151" s="99" t="s">
        <v>1958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2849</v>
      </c>
      <c r="Q1151" s="99" t="s">
        <v>1497</v>
      </c>
      <c r="R1151" s="114">
        <v>5</v>
      </c>
      <c r="S1151" s="87">
        <v>1311.499</v>
      </c>
      <c r="T1151" s="17">
        <v>0</v>
      </c>
      <c r="U1151" s="17">
        <v>0</v>
      </c>
      <c r="V1151" s="99"/>
      <c r="W1151" s="16">
        <v>2015</v>
      </c>
      <c r="X1151" s="265" t="s">
        <v>6536</v>
      </c>
      <c r="Y1151" s="57"/>
      <c r="Z1151" s="57"/>
      <c r="AA1151" s="57"/>
      <c r="AB1151" s="57"/>
    </row>
    <row r="1152" spans="1:28" ht="51" x14ac:dyDescent="0.25">
      <c r="A1152" s="53" t="s">
        <v>5505</v>
      </c>
      <c r="B1152" s="99" t="s">
        <v>26</v>
      </c>
      <c r="C1152" s="99" t="s">
        <v>2886</v>
      </c>
      <c r="D1152" s="99" t="s">
        <v>1644</v>
      </c>
      <c r="E1152" s="99" t="s">
        <v>1645</v>
      </c>
      <c r="F1152" s="99" t="s">
        <v>1959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2849</v>
      </c>
      <c r="Q1152" s="99" t="s">
        <v>1497</v>
      </c>
      <c r="R1152" s="114">
        <v>5</v>
      </c>
      <c r="S1152" s="87">
        <v>1262.5643333333335</v>
      </c>
      <c r="T1152" s="17">
        <v>0</v>
      </c>
      <c r="U1152" s="17">
        <v>0</v>
      </c>
      <c r="V1152" s="99"/>
      <c r="W1152" s="16">
        <v>2015</v>
      </c>
      <c r="X1152" s="265" t="s">
        <v>6536</v>
      </c>
      <c r="Y1152" s="57"/>
      <c r="Z1152" s="57"/>
      <c r="AA1152" s="57"/>
      <c r="AB1152" s="57"/>
    </row>
    <row r="1153" spans="1:28" ht="51" x14ac:dyDescent="0.25">
      <c r="A1153" s="53" t="s">
        <v>5506</v>
      </c>
      <c r="B1153" s="99" t="s">
        <v>26</v>
      </c>
      <c r="C1153" s="99" t="s">
        <v>2886</v>
      </c>
      <c r="D1153" s="99" t="s">
        <v>1644</v>
      </c>
      <c r="E1153" s="99" t="s">
        <v>1645</v>
      </c>
      <c r="F1153" s="99" t="s">
        <v>1960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2849</v>
      </c>
      <c r="Q1153" s="99" t="s">
        <v>1497</v>
      </c>
      <c r="R1153" s="114">
        <v>5</v>
      </c>
      <c r="S1153" s="87">
        <v>1197.2943333333335</v>
      </c>
      <c r="T1153" s="17">
        <v>0</v>
      </c>
      <c r="U1153" s="17">
        <v>0</v>
      </c>
      <c r="V1153" s="99"/>
      <c r="W1153" s="16">
        <v>2015</v>
      </c>
      <c r="X1153" s="265" t="s">
        <v>6536</v>
      </c>
      <c r="Y1153" s="57"/>
      <c r="Z1153" s="57"/>
      <c r="AA1153" s="57"/>
      <c r="AB1153" s="57"/>
    </row>
    <row r="1154" spans="1:28" ht="51" x14ac:dyDescent="0.25">
      <c r="A1154" s="53" t="s">
        <v>5507</v>
      </c>
      <c r="B1154" s="99" t="s">
        <v>26</v>
      </c>
      <c r="C1154" s="99" t="s">
        <v>2886</v>
      </c>
      <c r="D1154" s="99" t="s">
        <v>1644</v>
      </c>
      <c r="E1154" s="99" t="s">
        <v>1645</v>
      </c>
      <c r="F1154" s="99" t="s">
        <v>3255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2849</v>
      </c>
      <c r="Q1154" s="99" t="s">
        <v>1497</v>
      </c>
      <c r="R1154" s="114">
        <v>5</v>
      </c>
      <c r="S1154" s="87">
        <v>1206.6033333333335</v>
      </c>
      <c r="T1154" s="17">
        <v>0</v>
      </c>
      <c r="U1154" s="17">
        <v>0</v>
      </c>
      <c r="V1154" s="99"/>
      <c r="W1154" s="16">
        <v>2015</v>
      </c>
      <c r="X1154" s="265" t="s">
        <v>6536</v>
      </c>
      <c r="Y1154" s="57"/>
      <c r="Z1154" s="57"/>
      <c r="AA1154" s="57"/>
      <c r="AB1154" s="57"/>
    </row>
    <row r="1155" spans="1:28" ht="51" x14ac:dyDescent="0.25">
      <c r="A1155" s="53" t="s">
        <v>5508</v>
      </c>
      <c r="B1155" s="99" t="s">
        <v>26</v>
      </c>
      <c r="C1155" s="99" t="s">
        <v>2886</v>
      </c>
      <c r="D1155" s="99" t="s">
        <v>1644</v>
      </c>
      <c r="E1155" s="99" t="s">
        <v>1645</v>
      </c>
      <c r="F1155" s="99" t="s">
        <v>3256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2849</v>
      </c>
      <c r="Q1155" s="99" t="s">
        <v>1497</v>
      </c>
      <c r="R1155" s="114">
        <v>5</v>
      </c>
      <c r="S1155" s="87">
        <v>1218.73</v>
      </c>
      <c r="T1155" s="17">
        <v>0</v>
      </c>
      <c r="U1155" s="17">
        <v>0</v>
      </c>
      <c r="V1155" s="99"/>
      <c r="W1155" s="16">
        <v>2015</v>
      </c>
      <c r="X1155" s="265" t="s">
        <v>6536</v>
      </c>
      <c r="Y1155" s="57"/>
      <c r="Z1155" s="57"/>
      <c r="AA1155" s="57"/>
      <c r="AB1155" s="57"/>
    </row>
    <row r="1156" spans="1:28" ht="51" x14ac:dyDescent="0.25">
      <c r="A1156" s="53" t="s">
        <v>5509</v>
      </c>
      <c r="B1156" s="99" t="s">
        <v>26</v>
      </c>
      <c r="C1156" s="99" t="s">
        <v>2887</v>
      </c>
      <c r="D1156" s="99" t="s">
        <v>1646</v>
      </c>
      <c r="E1156" s="99" t="s">
        <v>1647</v>
      </c>
      <c r="F1156" s="99" t="s">
        <v>3257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2282</v>
      </c>
      <c r="Q1156" s="99" t="s">
        <v>1495</v>
      </c>
      <c r="R1156" s="114">
        <v>5</v>
      </c>
      <c r="S1156" s="87">
        <v>302</v>
      </c>
      <c r="T1156" s="17">
        <v>0</v>
      </c>
      <c r="U1156" s="17">
        <v>0</v>
      </c>
      <c r="V1156" s="99"/>
      <c r="W1156" s="16">
        <v>2015</v>
      </c>
      <c r="X1156" s="265" t="s">
        <v>6536</v>
      </c>
      <c r="Y1156" s="57"/>
      <c r="Z1156" s="57"/>
      <c r="AA1156" s="57"/>
      <c r="AB1156" s="57"/>
    </row>
    <row r="1157" spans="1:28" ht="51" x14ac:dyDescent="0.25">
      <c r="A1157" s="53" t="s">
        <v>5510</v>
      </c>
      <c r="B1157" s="99" t="s">
        <v>26</v>
      </c>
      <c r="C1157" s="99" t="s">
        <v>2887</v>
      </c>
      <c r="D1157" s="99" t="s">
        <v>1646</v>
      </c>
      <c r="E1157" s="99" t="s">
        <v>1647</v>
      </c>
      <c r="F1157" s="99" t="s">
        <v>3258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2282</v>
      </c>
      <c r="Q1157" s="99" t="s">
        <v>1495</v>
      </c>
      <c r="R1157" s="114">
        <v>5</v>
      </c>
      <c r="S1157" s="87">
        <v>313.67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 x14ac:dyDescent="0.25">
      <c r="A1158" s="53" t="s">
        <v>5511</v>
      </c>
      <c r="B1158" s="99" t="s">
        <v>26</v>
      </c>
      <c r="C1158" s="99" t="s">
        <v>2887</v>
      </c>
      <c r="D1158" s="99" t="s">
        <v>1646</v>
      </c>
      <c r="E1158" s="99" t="s">
        <v>1647</v>
      </c>
      <c r="F1158" s="99" t="s">
        <v>3259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2282</v>
      </c>
      <c r="Q1158" s="99" t="s">
        <v>1495</v>
      </c>
      <c r="R1158" s="114">
        <v>5</v>
      </c>
      <c r="S1158" s="87">
        <v>333.67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 x14ac:dyDescent="0.25">
      <c r="A1159" s="53" t="s">
        <v>5512</v>
      </c>
      <c r="B1159" s="99" t="s">
        <v>26</v>
      </c>
      <c r="C1159" s="99" t="s">
        <v>2888</v>
      </c>
      <c r="D1159" s="99" t="s">
        <v>1646</v>
      </c>
      <c r="E1159" s="99" t="s">
        <v>1648</v>
      </c>
      <c r="F1159" s="99" t="s">
        <v>1649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2282</v>
      </c>
      <c r="Q1159" s="99" t="s">
        <v>1495</v>
      </c>
      <c r="R1159" s="114">
        <v>10</v>
      </c>
      <c r="S1159" s="87">
        <v>383.67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 x14ac:dyDescent="0.25">
      <c r="A1160" s="53" t="s">
        <v>5513</v>
      </c>
      <c r="B1160" s="99" t="s">
        <v>26</v>
      </c>
      <c r="C1160" s="99" t="s">
        <v>2889</v>
      </c>
      <c r="D1160" s="99" t="s">
        <v>27</v>
      </c>
      <c r="E1160" s="99" t="s">
        <v>1650</v>
      </c>
      <c r="F1160" s="99" t="s">
        <v>1651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2279</v>
      </c>
      <c r="Q1160" s="99" t="s">
        <v>30</v>
      </c>
      <c r="R1160" s="114">
        <v>50</v>
      </c>
      <c r="S1160" s="87">
        <v>186.62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51" x14ac:dyDescent="0.25">
      <c r="A1161" s="53" t="s">
        <v>5514</v>
      </c>
      <c r="B1161" s="99" t="s">
        <v>26</v>
      </c>
      <c r="C1161" s="99" t="s">
        <v>2890</v>
      </c>
      <c r="D1161" s="99" t="s">
        <v>27</v>
      </c>
      <c r="E1161" s="99" t="s">
        <v>1652</v>
      </c>
      <c r="F1161" s="99" t="s">
        <v>1653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2279</v>
      </c>
      <c r="Q1161" s="99" t="s">
        <v>30</v>
      </c>
      <c r="R1161" s="114">
        <v>50</v>
      </c>
      <c r="S1161" s="87">
        <v>205.62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51" x14ac:dyDescent="0.25">
      <c r="A1162" s="53" t="s">
        <v>5515</v>
      </c>
      <c r="B1162" s="99" t="s">
        <v>26</v>
      </c>
      <c r="C1162" s="99" t="s">
        <v>2891</v>
      </c>
      <c r="D1162" s="99" t="s">
        <v>27</v>
      </c>
      <c r="E1162" s="99" t="s">
        <v>1654</v>
      </c>
      <c r="F1162" s="99" t="s">
        <v>1655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2279</v>
      </c>
      <c r="Q1162" s="99" t="s">
        <v>30</v>
      </c>
      <c r="R1162" s="114">
        <v>50</v>
      </c>
      <c r="S1162" s="87">
        <v>241.62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51" x14ac:dyDescent="0.25">
      <c r="A1163" s="53" t="s">
        <v>5516</v>
      </c>
      <c r="B1163" s="99" t="s">
        <v>26</v>
      </c>
      <c r="C1163" s="99" t="s">
        <v>2892</v>
      </c>
      <c r="D1163" s="99" t="s">
        <v>27</v>
      </c>
      <c r="E1163" s="99" t="s">
        <v>1656</v>
      </c>
      <c r="F1163" s="99" t="s">
        <v>1657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2279</v>
      </c>
      <c r="Q1163" s="99" t="s">
        <v>30</v>
      </c>
      <c r="R1163" s="114">
        <v>50</v>
      </c>
      <c r="S1163" s="87">
        <v>298.12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51" x14ac:dyDescent="0.25">
      <c r="A1164" s="53" t="s">
        <v>5517</v>
      </c>
      <c r="B1164" s="99" t="s">
        <v>26</v>
      </c>
      <c r="C1164" s="99" t="s">
        <v>2893</v>
      </c>
      <c r="D1164" s="99" t="s">
        <v>27</v>
      </c>
      <c r="E1164" s="99" t="s">
        <v>1658</v>
      </c>
      <c r="F1164" s="99" t="s">
        <v>1659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2279</v>
      </c>
      <c r="Q1164" s="99" t="s">
        <v>30</v>
      </c>
      <c r="R1164" s="114">
        <v>50</v>
      </c>
      <c r="S1164" s="87">
        <v>390.12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51" x14ac:dyDescent="0.25">
      <c r="A1165" s="53" t="s">
        <v>5518</v>
      </c>
      <c r="B1165" s="99" t="s">
        <v>26</v>
      </c>
      <c r="C1165" s="99" t="s">
        <v>2894</v>
      </c>
      <c r="D1165" s="99" t="s">
        <v>27</v>
      </c>
      <c r="E1165" s="99" t="s">
        <v>1660</v>
      </c>
      <c r="F1165" s="99" t="s">
        <v>1661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2279</v>
      </c>
      <c r="Q1165" s="99" t="s">
        <v>30</v>
      </c>
      <c r="R1165" s="114">
        <v>50</v>
      </c>
      <c r="S1165" s="87">
        <v>404.12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51" customHeight="1" x14ac:dyDescent="0.25">
      <c r="A1166" s="53" t="s">
        <v>5519</v>
      </c>
      <c r="B1166" s="99" t="s">
        <v>26</v>
      </c>
      <c r="C1166" s="99" t="s">
        <v>6305</v>
      </c>
      <c r="D1166" s="99" t="s">
        <v>27</v>
      </c>
      <c r="E1166" s="99" t="s">
        <v>6304</v>
      </c>
      <c r="F1166" s="99" t="s">
        <v>1662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2279</v>
      </c>
      <c r="Q1166" s="99" t="s">
        <v>30</v>
      </c>
      <c r="R1166" s="114">
        <v>100</v>
      </c>
      <c r="S1166" s="87">
        <v>157.76</v>
      </c>
      <c r="T1166" s="17">
        <v>0</v>
      </c>
      <c r="U1166" s="17">
        <v>0</v>
      </c>
      <c r="V1166" s="99"/>
      <c r="W1166" s="16">
        <v>2015</v>
      </c>
      <c r="X1166" s="265" t="s">
        <v>6536</v>
      </c>
      <c r="Y1166" s="57"/>
      <c r="Z1166" s="57"/>
      <c r="AA1166" s="57"/>
      <c r="AB1166" s="57"/>
    </row>
    <row r="1167" spans="1:28" ht="51" x14ac:dyDescent="0.25">
      <c r="A1167" s="53" t="s">
        <v>5520</v>
      </c>
      <c r="B1167" s="99" t="s">
        <v>26</v>
      </c>
      <c r="C1167" s="99" t="s">
        <v>6306</v>
      </c>
      <c r="D1167" s="99" t="s">
        <v>27</v>
      </c>
      <c r="E1167" s="99" t="s">
        <v>1663</v>
      </c>
      <c r="F1167" s="99" t="s">
        <v>1664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2279</v>
      </c>
      <c r="Q1167" s="99" t="s">
        <v>30</v>
      </c>
      <c r="R1167" s="114">
        <v>100</v>
      </c>
      <c r="S1167" s="87">
        <v>171.69</v>
      </c>
      <c r="T1167" s="17">
        <v>0</v>
      </c>
      <c r="U1167" s="17">
        <v>0</v>
      </c>
      <c r="V1167" s="99"/>
      <c r="W1167" s="16">
        <v>2015</v>
      </c>
      <c r="X1167" s="265" t="s">
        <v>6536</v>
      </c>
      <c r="Y1167" s="57"/>
      <c r="Z1167" s="57"/>
      <c r="AA1167" s="57"/>
      <c r="AB1167" s="57"/>
    </row>
    <row r="1168" spans="1:28" ht="51" x14ac:dyDescent="0.25">
      <c r="A1168" s="53" t="s">
        <v>5521</v>
      </c>
      <c r="B1168" s="99" t="s">
        <v>26</v>
      </c>
      <c r="C1168" s="99" t="s">
        <v>6307</v>
      </c>
      <c r="D1168" s="99" t="s">
        <v>27</v>
      </c>
      <c r="E1168" s="99" t="s">
        <v>1665</v>
      </c>
      <c r="F1168" s="99" t="s">
        <v>1666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99" t="s">
        <v>2277</v>
      </c>
      <c r="L1168" s="15" t="s">
        <v>1531</v>
      </c>
      <c r="M1168" s="15" t="s">
        <v>28</v>
      </c>
      <c r="N1168" s="99" t="s">
        <v>1492</v>
      </c>
      <c r="O1168" s="15" t="s">
        <v>29</v>
      </c>
      <c r="P1168" s="100" t="s">
        <v>2279</v>
      </c>
      <c r="Q1168" s="99" t="s">
        <v>30</v>
      </c>
      <c r="R1168" s="114">
        <v>100</v>
      </c>
      <c r="S1168" s="87">
        <v>194.76</v>
      </c>
      <c r="T1168" s="17">
        <v>0</v>
      </c>
      <c r="U1168" s="17">
        <v>0</v>
      </c>
      <c r="V1168" s="99"/>
      <c r="W1168" s="16">
        <v>2015</v>
      </c>
      <c r="X1168" s="265" t="s">
        <v>6536</v>
      </c>
      <c r="Y1168" s="57"/>
      <c r="Z1168" s="57"/>
      <c r="AA1168" s="57"/>
      <c r="AB1168" s="57"/>
    </row>
    <row r="1169" spans="1:28" ht="51" x14ac:dyDescent="0.25">
      <c r="A1169" s="53" t="s">
        <v>5522</v>
      </c>
      <c r="B1169" s="99" t="s">
        <v>26</v>
      </c>
      <c r="C1169" s="99" t="s">
        <v>2895</v>
      </c>
      <c r="D1169" s="99" t="s">
        <v>27</v>
      </c>
      <c r="E1169" s="99" t="s">
        <v>1667</v>
      </c>
      <c r="F1169" s="99" t="s">
        <v>1668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99" t="s">
        <v>2277</v>
      </c>
      <c r="L1169" s="15" t="s">
        <v>1531</v>
      </c>
      <c r="M1169" s="15" t="s">
        <v>28</v>
      </c>
      <c r="N1169" s="99" t="s">
        <v>1492</v>
      </c>
      <c r="O1169" s="15" t="s">
        <v>29</v>
      </c>
      <c r="P1169" s="100" t="s">
        <v>2279</v>
      </c>
      <c r="Q1169" s="99" t="s">
        <v>30</v>
      </c>
      <c r="R1169" s="114">
        <v>100</v>
      </c>
      <c r="S1169" s="87">
        <v>237.42</v>
      </c>
      <c r="T1169" s="17">
        <v>0</v>
      </c>
      <c r="U1169" s="17">
        <v>0</v>
      </c>
      <c r="V1169" s="99"/>
      <c r="W1169" s="16">
        <v>2015</v>
      </c>
      <c r="X1169" s="265" t="s">
        <v>6536</v>
      </c>
      <c r="Y1169" s="57"/>
      <c r="Z1169" s="57"/>
      <c r="AA1169" s="57"/>
      <c r="AB1169" s="57"/>
    </row>
    <row r="1170" spans="1:28" ht="51" x14ac:dyDescent="0.25">
      <c r="A1170" s="53" t="s">
        <v>5523</v>
      </c>
      <c r="B1170" s="99" t="s">
        <v>26</v>
      </c>
      <c r="C1170" s="99" t="s">
        <v>2896</v>
      </c>
      <c r="D1170" s="99" t="s">
        <v>27</v>
      </c>
      <c r="E1170" s="99" t="s">
        <v>1669</v>
      </c>
      <c r="F1170" s="99" t="s">
        <v>1670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99" t="s">
        <v>2277</v>
      </c>
      <c r="L1170" s="15" t="s">
        <v>1531</v>
      </c>
      <c r="M1170" s="15" t="s">
        <v>28</v>
      </c>
      <c r="N1170" s="99" t="s">
        <v>1492</v>
      </c>
      <c r="O1170" s="15" t="s">
        <v>29</v>
      </c>
      <c r="P1170" s="100" t="s">
        <v>2279</v>
      </c>
      <c r="Q1170" s="99" t="s">
        <v>30</v>
      </c>
      <c r="R1170" s="114">
        <v>100</v>
      </c>
      <c r="S1170" s="87">
        <v>246.59</v>
      </c>
      <c r="T1170" s="17">
        <v>0</v>
      </c>
      <c r="U1170" s="17">
        <v>0</v>
      </c>
      <c r="V1170" s="99"/>
      <c r="W1170" s="16">
        <v>2015</v>
      </c>
      <c r="X1170" s="265" t="s">
        <v>6536</v>
      </c>
      <c r="Y1170" s="57"/>
      <c r="Z1170" s="57"/>
      <c r="AA1170" s="57"/>
      <c r="AB1170" s="57"/>
    </row>
    <row r="1171" spans="1:28" ht="51" x14ac:dyDescent="0.25">
      <c r="A1171" s="53" t="s">
        <v>5524</v>
      </c>
      <c r="B1171" s="99" t="s">
        <v>26</v>
      </c>
      <c r="C1171" s="99" t="s">
        <v>2897</v>
      </c>
      <c r="D1171" s="99" t="s">
        <v>27</v>
      </c>
      <c r="E1171" s="99" t="s">
        <v>6308</v>
      </c>
      <c r="F1171" s="99" t="s">
        <v>6309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99" t="s">
        <v>2277</v>
      </c>
      <c r="L1171" s="15" t="s">
        <v>1531</v>
      </c>
      <c r="M1171" s="15" t="s">
        <v>28</v>
      </c>
      <c r="N1171" s="99" t="s">
        <v>1492</v>
      </c>
      <c r="O1171" s="15" t="s">
        <v>29</v>
      </c>
      <c r="P1171" s="100" t="s">
        <v>2279</v>
      </c>
      <c r="Q1171" s="99" t="s">
        <v>30</v>
      </c>
      <c r="R1171" s="114">
        <v>100</v>
      </c>
      <c r="S1171" s="87">
        <v>275.76</v>
      </c>
      <c r="T1171" s="17">
        <v>0</v>
      </c>
      <c r="U1171" s="17">
        <v>0</v>
      </c>
      <c r="V1171" s="99"/>
      <c r="W1171" s="16">
        <v>2015</v>
      </c>
      <c r="X1171" s="265" t="s">
        <v>6536</v>
      </c>
      <c r="Y1171" s="57"/>
      <c r="Z1171" s="57"/>
      <c r="AA1171" s="57"/>
      <c r="AB1171" s="57"/>
    </row>
    <row r="1172" spans="1:28" ht="51" x14ac:dyDescent="0.25">
      <c r="A1172" s="53" t="s">
        <v>5525</v>
      </c>
      <c r="B1172" s="99" t="s">
        <v>26</v>
      </c>
      <c r="C1172" s="99" t="s">
        <v>2898</v>
      </c>
      <c r="D1172" s="99" t="s">
        <v>27</v>
      </c>
      <c r="E1172" s="99" t="s">
        <v>6310</v>
      </c>
      <c r="F1172" s="99" t="s">
        <v>6311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99" t="s">
        <v>2277</v>
      </c>
      <c r="L1172" s="15" t="s">
        <v>1531</v>
      </c>
      <c r="M1172" s="15" t="s">
        <v>28</v>
      </c>
      <c r="N1172" s="99" t="s">
        <v>1492</v>
      </c>
      <c r="O1172" s="15" t="s">
        <v>29</v>
      </c>
      <c r="P1172" s="100" t="s">
        <v>2279</v>
      </c>
      <c r="Q1172" s="99" t="s">
        <v>30</v>
      </c>
      <c r="R1172" s="114">
        <v>100</v>
      </c>
      <c r="S1172" s="87">
        <v>319.52</v>
      </c>
      <c r="T1172" s="17">
        <v>0</v>
      </c>
      <c r="U1172" s="17">
        <v>0</v>
      </c>
      <c r="V1172" s="99"/>
      <c r="W1172" s="16">
        <v>2015</v>
      </c>
      <c r="X1172" s="265" t="s">
        <v>6536</v>
      </c>
      <c r="Y1172" s="57"/>
      <c r="Z1172" s="57"/>
      <c r="AA1172" s="57"/>
      <c r="AB1172" s="57"/>
    </row>
    <row r="1173" spans="1:28" ht="51" x14ac:dyDescent="0.25">
      <c r="A1173" s="53" t="s">
        <v>5526</v>
      </c>
      <c r="B1173" s="99" t="s">
        <v>26</v>
      </c>
      <c r="C1173" s="99" t="s">
        <v>2899</v>
      </c>
      <c r="D1173" s="99" t="s">
        <v>1671</v>
      </c>
      <c r="E1173" s="99" t="s">
        <v>1672</v>
      </c>
      <c r="F1173" s="99" t="s">
        <v>1673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99" t="s">
        <v>2277</v>
      </c>
      <c r="L1173" s="15" t="s">
        <v>1531</v>
      </c>
      <c r="M1173" s="15" t="s">
        <v>28</v>
      </c>
      <c r="N1173" s="99" t="s">
        <v>1492</v>
      </c>
      <c r="O1173" s="15" t="s">
        <v>29</v>
      </c>
      <c r="P1173" s="100" t="s">
        <v>2279</v>
      </c>
      <c r="Q1173" s="99" t="s">
        <v>30</v>
      </c>
      <c r="R1173" s="114">
        <v>100</v>
      </c>
      <c r="S1173" s="87">
        <v>114.89</v>
      </c>
      <c r="T1173" s="17">
        <f t="shared" si="60"/>
        <v>11489</v>
      </c>
      <c r="U1173" s="17">
        <f t="shared" si="61"/>
        <v>12867.680000000002</v>
      </c>
      <c r="V1173" s="99"/>
      <c r="W1173" s="16">
        <v>2015</v>
      </c>
      <c r="X1173" s="99"/>
      <c r="Y1173" s="57"/>
      <c r="Z1173" s="57"/>
      <c r="AA1173" s="57"/>
      <c r="AB1173" s="57"/>
    </row>
    <row r="1174" spans="1:28" ht="51" x14ac:dyDescent="0.25">
      <c r="A1174" s="53" t="s">
        <v>5527</v>
      </c>
      <c r="B1174" s="99" t="s">
        <v>26</v>
      </c>
      <c r="C1174" s="99" t="s">
        <v>2900</v>
      </c>
      <c r="D1174" s="99" t="s">
        <v>1671</v>
      </c>
      <c r="E1174" s="99" t="s">
        <v>1674</v>
      </c>
      <c r="F1174" s="99" t="s">
        <v>1675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99" t="s">
        <v>2277</v>
      </c>
      <c r="L1174" s="15" t="s">
        <v>1531</v>
      </c>
      <c r="M1174" s="15" t="s">
        <v>28</v>
      </c>
      <c r="N1174" s="99" t="s">
        <v>1492</v>
      </c>
      <c r="O1174" s="15" t="s">
        <v>29</v>
      </c>
      <c r="P1174" s="100" t="s">
        <v>2279</v>
      </c>
      <c r="Q1174" s="99" t="s">
        <v>30</v>
      </c>
      <c r="R1174" s="114">
        <v>100</v>
      </c>
      <c r="S1174" s="87">
        <v>133.72</v>
      </c>
      <c r="T1174" s="17">
        <f t="shared" si="60"/>
        <v>13372</v>
      </c>
      <c r="U1174" s="17">
        <f t="shared" si="61"/>
        <v>14976.640000000001</v>
      </c>
      <c r="V1174" s="99"/>
      <c r="W1174" s="16">
        <v>2015</v>
      </c>
      <c r="X1174" s="99"/>
      <c r="Y1174" s="57"/>
      <c r="Z1174" s="57"/>
      <c r="AA1174" s="57"/>
      <c r="AB1174" s="57"/>
    </row>
    <row r="1175" spans="1:28" ht="51" x14ac:dyDescent="0.25">
      <c r="A1175" s="53" t="s">
        <v>5528</v>
      </c>
      <c r="B1175" s="23" t="s">
        <v>26</v>
      </c>
      <c r="C1175" s="25" t="s">
        <v>2901</v>
      </c>
      <c r="D1175" s="25" t="s">
        <v>1671</v>
      </c>
      <c r="E1175" s="99" t="s">
        <v>1676</v>
      </c>
      <c r="F1175" s="25" t="s">
        <v>1677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25" t="s">
        <v>2277</v>
      </c>
      <c r="L1175" s="15" t="s">
        <v>1531</v>
      </c>
      <c r="M1175" s="15" t="s">
        <v>28</v>
      </c>
      <c r="N1175" s="25" t="s">
        <v>1492</v>
      </c>
      <c r="O1175" s="15" t="s">
        <v>29</v>
      </c>
      <c r="P1175" s="100" t="s">
        <v>2279</v>
      </c>
      <c r="Q1175" s="25" t="s">
        <v>30</v>
      </c>
      <c r="R1175" s="63">
        <v>100</v>
      </c>
      <c r="S1175" s="64">
        <v>161.63999999999999</v>
      </c>
      <c r="T1175" s="17">
        <f t="shared" si="60"/>
        <v>16163.999999999998</v>
      </c>
      <c r="U1175" s="17">
        <f t="shared" si="61"/>
        <v>18103.68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5529</v>
      </c>
      <c r="B1176" s="23" t="s">
        <v>26</v>
      </c>
      <c r="C1176" s="25" t="s">
        <v>2902</v>
      </c>
      <c r="D1176" s="25" t="s">
        <v>1671</v>
      </c>
      <c r="E1176" s="99" t="s">
        <v>1678</v>
      </c>
      <c r="F1176" s="25" t="s">
        <v>1679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25" t="s">
        <v>2277</v>
      </c>
      <c r="L1176" s="15" t="s">
        <v>1531</v>
      </c>
      <c r="M1176" s="15" t="s">
        <v>28</v>
      </c>
      <c r="N1176" s="25" t="s">
        <v>1492</v>
      </c>
      <c r="O1176" s="15" t="s">
        <v>29</v>
      </c>
      <c r="P1176" s="100" t="s">
        <v>2279</v>
      </c>
      <c r="Q1176" s="25" t="s">
        <v>30</v>
      </c>
      <c r="R1176" s="63">
        <v>300</v>
      </c>
      <c r="S1176" s="64">
        <v>38.520000000000003</v>
      </c>
      <c r="T1176" s="17">
        <f t="shared" si="60"/>
        <v>11556.000000000002</v>
      </c>
      <c r="U1176" s="17">
        <f t="shared" si="61"/>
        <v>12942.720000000003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5530</v>
      </c>
      <c r="B1177" s="23" t="s">
        <v>26</v>
      </c>
      <c r="C1177" s="25" t="s">
        <v>2903</v>
      </c>
      <c r="D1177" s="25" t="s">
        <v>1680</v>
      </c>
      <c r="E1177" s="99" t="s">
        <v>1681</v>
      </c>
      <c r="F1177" s="25" t="s">
        <v>1682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25" t="s">
        <v>2277</v>
      </c>
      <c r="L1177" s="15" t="s">
        <v>1531</v>
      </c>
      <c r="M1177" s="15" t="s">
        <v>28</v>
      </c>
      <c r="N1177" s="25" t="s">
        <v>1492</v>
      </c>
      <c r="O1177" s="15" t="s">
        <v>29</v>
      </c>
      <c r="P1177" s="100" t="s">
        <v>2279</v>
      </c>
      <c r="Q1177" s="25" t="s">
        <v>30</v>
      </c>
      <c r="R1177" s="63">
        <v>24</v>
      </c>
      <c r="S1177" s="64">
        <v>1705.07</v>
      </c>
      <c r="T1177" s="17">
        <v>0</v>
      </c>
      <c r="U1177" s="17">
        <v>0</v>
      </c>
      <c r="V1177" s="25"/>
      <c r="W1177" s="16">
        <v>2015</v>
      </c>
      <c r="X1177" s="265" t="s">
        <v>6664</v>
      </c>
      <c r="Y1177" s="57"/>
      <c r="Z1177" s="57"/>
      <c r="AA1177" s="57"/>
      <c r="AB1177" s="57"/>
    </row>
    <row r="1178" spans="1:28" s="229" customFormat="1" ht="51" x14ac:dyDescent="0.25">
      <c r="A1178" s="206" t="s">
        <v>6665</v>
      </c>
      <c r="B1178" s="230" t="s">
        <v>26</v>
      </c>
      <c r="C1178" s="208" t="s">
        <v>2903</v>
      </c>
      <c r="D1178" s="208" t="s">
        <v>1680</v>
      </c>
      <c r="E1178" s="265" t="s">
        <v>1681</v>
      </c>
      <c r="F1178" s="208" t="s">
        <v>1682</v>
      </c>
      <c r="G1178" s="213" t="s">
        <v>1533</v>
      </c>
      <c r="H1178" s="225">
        <v>0</v>
      </c>
      <c r="I1178" s="211">
        <v>471010000</v>
      </c>
      <c r="J1178" s="211" t="s">
        <v>46</v>
      </c>
      <c r="K1178" s="208" t="s">
        <v>6481</v>
      </c>
      <c r="L1178" s="225" t="s">
        <v>1531</v>
      </c>
      <c r="M1178" s="225" t="s">
        <v>28</v>
      </c>
      <c r="N1178" s="208" t="s">
        <v>1492</v>
      </c>
      <c r="O1178" s="225" t="s">
        <v>29</v>
      </c>
      <c r="P1178" s="290" t="s">
        <v>2279</v>
      </c>
      <c r="Q1178" s="208" t="s">
        <v>30</v>
      </c>
      <c r="R1178" s="241">
        <v>22</v>
      </c>
      <c r="S1178" s="233">
        <v>1705.07</v>
      </c>
      <c r="T1178" s="228">
        <f t="shared" ref="T1178" si="64">R1178*S1178</f>
        <v>37511.54</v>
      </c>
      <c r="U1178" s="228">
        <f t="shared" ref="U1178" si="65">T1178*1.12</f>
        <v>42012.924800000008</v>
      </c>
      <c r="V1178" s="208"/>
      <c r="W1178" s="211">
        <v>2015</v>
      </c>
      <c r="X1178" s="265"/>
      <c r="Y1178" s="218"/>
      <c r="Z1178" s="218"/>
      <c r="AA1178" s="218"/>
      <c r="AB1178" s="218"/>
    </row>
    <row r="1179" spans="1:28" ht="51" x14ac:dyDescent="0.25">
      <c r="A1179" s="53" t="s">
        <v>5531</v>
      </c>
      <c r="B1179" s="23" t="s">
        <v>26</v>
      </c>
      <c r="C1179" s="25" t="s">
        <v>2903</v>
      </c>
      <c r="D1179" s="25" t="s">
        <v>1680</v>
      </c>
      <c r="E1179" s="99" t="s">
        <v>1681</v>
      </c>
      <c r="F1179" s="25" t="s">
        <v>1683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25" t="s">
        <v>2277</v>
      </c>
      <c r="L1179" s="15" t="s">
        <v>1531</v>
      </c>
      <c r="M1179" s="15" t="s">
        <v>28</v>
      </c>
      <c r="N1179" s="25" t="s">
        <v>1492</v>
      </c>
      <c r="O1179" s="15" t="s">
        <v>29</v>
      </c>
      <c r="P1179" s="100" t="s">
        <v>2279</v>
      </c>
      <c r="Q1179" s="25" t="s">
        <v>30</v>
      </c>
      <c r="R1179" s="63">
        <v>24</v>
      </c>
      <c r="S1179" s="64">
        <v>1916.26</v>
      </c>
      <c r="T1179" s="17">
        <f t="shared" si="60"/>
        <v>45990.239999999998</v>
      </c>
      <c r="U1179" s="17">
        <f t="shared" si="61"/>
        <v>51509.068800000001</v>
      </c>
      <c r="V1179" s="25"/>
      <c r="W1179" s="16">
        <v>2015</v>
      </c>
      <c r="X1179" s="25"/>
      <c r="Y1179" s="57"/>
      <c r="Z1179" s="57"/>
      <c r="AA1179" s="57"/>
      <c r="AB1179" s="57"/>
    </row>
    <row r="1180" spans="1:28" ht="51" x14ac:dyDescent="0.25">
      <c r="A1180" s="53" t="s">
        <v>5532</v>
      </c>
      <c r="B1180" s="23" t="s">
        <v>26</v>
      </c>
      <c r="C1180" s="25" t="s">
        <v>2903</v>
      </c>
      <c r="D1180" s="25" t="s">
        <v>1680</v>
      </c>
      <c r="E1180" s="99" t="s">
        <v>1681</v>
      </c>
      <c r="F1180" s="25" t="s">
        <v>1684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25" t="s">
        <v>2277</v>
      </c>
      <c r="L1180" s="15" t="s">
        <v>1531</v>
      </c>
      <c r="M1180" s="15" t="s">
        <v>28</v>
      </c>
      <c r="N1180" s="25" t="s">
        <v>1492</v>
      </c>
      <c r="O1180" s="15" t="s">
        <v>29</v>
      </c>
      <c r="P1180" s="100" t="s">
        <v>2279</v>
      </c>
      <c r="Q1180" s="25" t="s">
        <v>30</v>
      </c>
      <c r="R1180" s="63">
        <v>24</v>
      </c>
      <c r="S1180" s="64">
        <v>2743.44</v>
      </c>
      <c r="T1180" s="17">
        <v>0</v>
      </c>
      <c r="U1180" s="17">
        <v>0</v>
      </c>
      <c r="V1180" s="25"/>
      <c r="W1180" s="16">
        <v>2015</v>
      </c>
      <c r="X1180" s="25" t="s">
        <v>6536</v>
      </c>
      <c r="Y1180" s="57"/>
      <c r="Z1180" s="57"/>
      <c r="AA1180" s="57"/>
      <c r="AB1180" s="57"/>
    </row>
    <row r="1181" spans="1:28" ht="51" x14ac:dyDescent="0.25">
      <c r="A1181" s="53" t="s">
        <v>5533</v>
      </c>
      <c r="B1181" s="23" t="s">
        <v>26</v>
      </c>
      <c r="C1181" s="25" t="s">
        <v>2904</v>
      </c>
      <c r="D1181" s="25" t="s">
        <v>1685</v>
      </c>
      <c r="E1181" s="99" t="s">
        <v>1686</v>
      </c>
      <c r="F1181" s="25" t="s">
        <v>1687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2277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30" t="s">
        <v>2652</v>
      </c>
      <c r="Q1181" s="25" t="s">
        <v>1498</v>
      </c>
      <c r="R1181" s="63">
        <v>1</v>
      </c>
      <c r="S1181" s="64">
        <v>127185.5</v>
      </c>
      <c r="T1181" s="17">
        <f t="shared" si="60"/>
        <v>127185.5</v>
      </c>
      <c r="U1181" s="17">
        <f t="shared" si="61"/>
        <v>142447.76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5534</v>
      </c>
      <c r="B1182" s="23" t="s">
        <v>26</v>
      </c>
      <c r="C1182" s="18" t="s">
        <v>2905</v>
      </c>
      <c r="D1182" s="99" t="s">
        <v>1685</v>
      </c>
      <c r="E1182" s="25" t="s">
        <v>1688</v>
      </c>
      <c r="F1182" s="25" t="s">
        <v>1689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2277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30" t="s">
        <v>2652</v>
      </c>
      <c r="Q1182" s="25" t="s">
        <v>1498</v>
      </c>
      <c r="R1182" s="63">
        <v>2</v>
      </c>
      <c r="S1182" s="64">
        <v>129028</v>
      </c>
      <c r="T1182" s="17">
        <f t="shared" si="60"/>
        <v>258056</v>
      </c>
      <c r="U1182" s="17">
        <f t="shared" si="61"/>
        <v>289022.72000000003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5535</v>
      </c>
      <c r="B1183" s="23" t="s">
        <v>26</v>
      </c>
      <c r="C1183" s="25" t="s">
        <v>2906</v>
      </c>
      <c r="D1183" s="25" t="s">
        <v>1690</v>
      </c>
      <c r="E1183" s="99" t="s">
        <v>1691</v>
      </c>
      <c r="F1183" s="25" t="s">
        <v>1692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2277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30" t="s">
        <v>2545</v>
      </c>
      <c r="Q1183" s="25" t="s">
        <v>1500</v>
      </c>
      <c r="R1183" s="63">
        <v>60</v>
      </c>
      <c r="S1183" s="64">
        <v>2812.84</v>
      </c>
      <c r="T1183" s="17">
        <f t="shared" si="60"/>
        <v>168770.40000000002</v>
      </c>
      <c r="U1183" s="17">
        <f t="shared" si="61"/>
        <v>189022.84800000006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5536</v>
      </c>
      <c r="B1184" s="23" t="s">
        <v>26</v>
      </c>
      <c r="C1184" s="99" t="s">
        <v>2907</v>
      </c>
      <c r="D1184" s="25" t="s">
        <v>1685</v>
      </c>
      <c r="E1184" s="25" t="s">
        <v>1693</v>
      </c>
      <c r="F1184" s="25" t="s">
        <v>1694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25" t="s">
        <v>2277</v>
      </c>
      <c r="L1184" s="15" t="s">
        <v>1531</v>
      </c>
      <c r="M1184" s="15" t="s">
        <v>28</v>
      </c>
      <c r="N1184" s="25" t="s">
        <v>1492</v>
      </c>
      <c r="O1184" s="15" t="s">
        <v>29</v>
      </c>
      <c r="P1184" s="100" t="s">
        <v>2279</v>
      </c>
      <c r="Q1184" s="25" t="s">
        <v>30</v>
      </c>
      <c r="R1184" s="63">
        <v>80</v>
      </c>
      <c r="S1184" s="64">
        <v>7790.25</v>
      </c>
      <c r="T1184" s="17">
        <f t="shared" si="60"/>
        <v>623220</v>
      </c>
      <c r="U1184" s="17">
        <f t="shared" si="61"/>
        <v>698006.4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5537</v>
      </c>
      <c r="B1185" s="23" t="s">
        <v>26</v>
      </c>
      <c r="C1185" s="99" t="s">
        <v>2908</v>
      </c>
      <c r="D1185" s="25" t="s">
        <v>1695</v>
      </c>
      <c r="E1185" s="99" t="s">
        <v>1696</v>
      </c>
      <c r="F1185" s="25" t="s">
        <v>1697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2277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30" t="s">
        <v>2849</v>
      </c>
      <c r="Q1185" s="25" t="s">
        <v>1497</v>
      </c>
      <c r="R1185" s="63">
        <v>50</v>
      </c>
      <c r="S1185" s="64">
        <v>560</v>
      </c>
      <c r="T1185" s="17">
        <f t="shared" si="60"/>
        <v>28000</v>
      </c>
      <c r="U1185" s="17">
        <f t="shared" si="61"/>
        <v>31360.000000000004</v>
      </c>
      <c r="V1185" s="25" t="s">
        <v>3900</v>
      </c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5538</v>
      </c>
      <c r="B1186" s="23" t="s">
        <v>26</v>
      </c>
      <c r="C1186" s="99" t="s">
        <v>2909</v>
      </c>
      <c r="D1186" s="25" t="s">
        <v>1695</v>
      </c>
      <c r="E1186" s="99" t="s">
        <v>1698</v>
      </c>
      <c r="F1186" s="25" t="s">
        <v>1699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2277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30" t="s">
        <v>2849</v>
      </c>
      <c r="Q1186" s="25" t="s">
        <v>1497</v>
      </c>
      <c r="R1186" s="63">
        <v>50</v>
      </c>
      <c r="S1186" s="64">
        <v>560</v>
      </c>
      <c r="T1186" s="17">
        <f t="shared" si="60"/>
        <v>28000</v>
      </c>
      <c r="U1186" s="17">
        <f t="shared" si="61"/>
        <v>31360.000000000004</v>
      </c>
      <c r="V1186" s="25" t="s">
        <v>3900</v>
      </c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5539</v>
      </c>
      <c r="B1187" s="23" t="s">
        <v>26</v>
      </c>
      <c r="C1187" s="99" t="s">
        <v>2910</v>
      </c>
      <c r="D1187" s="25" t="s">
        <v>1695</v>
      </c>
      <c r="E1187" s="99" t="s">
        <v>1700</v>
      </c>
      <c r="F1187" s="25" t="s">
        <v>1701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2341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30" t="s">
        <v>2849</v>
      </c>
      <c r="Q1187" s="25" t="s">
        <v>1497</v>
      </c>
      <c r="R1187" s="55">
        <v>50</v>
      </c>
      <c r="S1187" s="64">
        <v>560</v>
      </c>
      <c r="T1187" s="17">
        <f t="shared" si="60"/>
        <v>28000</v>
      </c>
      <c r="U1187" s="17">
        <f t="shared" si="61"/>
        <v>31360.000000000004</v>
      </c>
      <c r="V1187" s="25" t="s">
        <v>3900</v>
      </c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5540</v>
      </c>
      <c r="B1188" s="23" t="s">
        <v>26</v>
      </c>
      <c r="C1188" s="99" t="s">
        <v>2911</v>
      </c>
      <c r="D1188" s="99" t="s">
        <v>1695</v>
      </c>
      <c r="E1188" s="99" t="s">
        <v>1702</v>
      </c>
      <c r="F1188" s="25" t="s">
        <v>1703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2277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2849</v>
      </c>
      <c r="Q1188" s="25" t="s">
        <v>1497</v>
      </c>
      <c r="R1188" s="55">
        <v>100</v>
      </c>
      <c r="S1188" s="64">
        <v>560</v>
      </c>
      <c r="T1188" s="17">
        <f t="shared" si="60"/>
        <v>56000</v>
      </c>
      <c r="U1188" s="17">
        <f t="shared" si="61"/>
        <v>62720.000000000007</v>
      </c>
      <c r="V1188" s="25" t="s">
        <v>3900</v>
      </c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5541</v>
      </c>
      <c r="B1189" s="23" t="s">
        <v>26</v>
      </c>
      <c r="C1189" s="99" t="s">
        <v>2912</v>
      </c>
      <c r="D1189" s="99" t="s">
        <v>1695</v>
      </c>
      <c r="E1189" s="99" t="s">
        <v>1704</v>
      </c>
      <c r="F1189" s="25" t="s">
        <v>1705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2277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2849</v>
      </c>
      <c r="Q1189" s="25" t="s">
        <v>1497</v>
      </c>
      <c r="R1189" s="55">
        <v>50</v>
      </c>
      <c r="S1189" s="64">
        <v>560</v>
      </c>
      <c r="T1189" s="17">
        <f t="shared" si="60"/>
        <v>28000</v>
      </c>
      <c r="U1189" s="17">
        <f t="shared" si="61"/>
        <v>31360.000000000004</v>
      </c>
      <c r="V1189" s="25" t="s">
        <v>3900</v>
      </c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5542</v>
      </c>
      <c r="B1190" s="23" t="s">
        <v>26</v>
      </c>
      <c r="C1190" s="25" t="s">
        <v>2913</v>
      </c>
      <c r="D1190" s="25" t="s">
        <v>1706</v>
      </c>
      <c r="E1190" s="25" t="s">
        <v>1707</v>
      </c>
      <c r="F1190" s="25" t="s">
        <v>1708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2341</v>
      </c>
      <c r="L1190" s="15" t="s">
        <v>1531</v>
      </c>
      <c r="M1190" s="15" t="s">
        <v>28</v>
      </c>
      <c r="N1190" s="25" t="s">
        <v>1492</v>
      </c>
      <c r="O1190" s="15" t="s">
        <v>29</v>
      </c>
      <c r="P1190" s="30" t="s">
        <v>2848</v>
      </c>
      <c r="Q1190" s="25" t="s">
        <v>1786</v>
      </c>
      <c r="R1190" s="55">
        <v>50</v>
      </c>
      <c r="S1190" s="64">
        <v>640</v>
      </c>
      <c r="T1190" s="17">
        <f t="shared" si="60"/>
        <v>32000</v>
      </c>
      <c r="U1190" s="17">
        <f t="shared" si="61"/>
        <v>35840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5543</v>
      </c>
      <c r="B1191" s="23" t="s">
        <v>26</v>
      </c>
      <c r="C1191" s="25" t="s">
        <v>2914</v>
      </c>
      <c r="D1191" s="25" t="s">
        <v>619</v>
      </c>
      <c r="E1191" s="99" t="s">
        <v>1709</v>
      </c>
      <c r="F1191" s="25" t="s">
        <v>1710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25" t="s">
        <v>2277</v>
      </c>
      <c r="L1191" s="15" t="s">
        <v>1531</v>
      </c>
      <c r="M1191" s="15" t="s">
        <v>28</v>
      </c>
      <c r="N1191" s="25" t="s">
        <v>1492</v>
      </c>
      <c r="O1191" s="15" t="s">
        <v>29</v>
      </c>
      <c r="P1191" s="30" t="s">
        <v>2282</v>
      </c>
      <c r="Q1191" s="25" t="s">
        <v>1495</v>
      </c>
      <c r="R1191" s="63">
        <v>18</v>
      </c>
      <c r="S1191" s="64">
        <v>240</v>
      </c>
      <c r="T1191" s="17">
        <f t="shared" si="60"/>
        <v>4320</v>
      </c>
      <c r="U1191" s="17">
        <f t="shared" si="61"/>
        <v>4838.4000000000005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5544</v>
      </c>
      <c r="B1192" s="23" t="s">
        <v>26</v>
      </c>
      <c r="C1192" s="25" t="s">
        <v>2914</v>
      </c>
      <c r="D1192" s="25" t="s">
        <v>619</v>
      </c>
      <c r="E1192" s="99" t="s">
        <v>1709</v>
      </c>
      <c r="F1192" s="25" t="s">
        <v>1711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25" t="s">
        <v>2277</v>
      </c>
      <c r="L1192" s="15" t="s">
        <v>1531</v>
      </c>
      <c r="M1192" s="15" t="s">
        <v>28</v>
      </c>
      <c r="N1192" s="25" t="s">
        <v>1492</v>
      </c>
      <c r="O1192" s="15" t="s">
        <v>29</v>
      </c>
      <c r="P1192" s="30" t="s">
        <v>2282</v>
      </c>
      <c r="Q1192" s="25" t="s">
        <v>1495</v>
      </c>
      <c r="R1192" s="63">
        <v>18</v>
      </c>
      <c r="S1192" s="64">
        <v>280</v>
      </c>
      <c r="T1192" s="17">
        <f t="shared" si="60"/>
        <v>5040</v>
      </c>
      <c r="U1192" s="17">
        <f t="shared" si="61"/>
        <v>5644.8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5545</v>
      </c>
      <c r="B1193" s="23" t="s">
        <v>26</v>
      </c>
      <c r="C1193" s="25" t="s">
        <v>2914</v>
      </c>
      <c r="D1193" s="25" t="s">
        <v>619</v>
      </c>
      <c r="E1193" s="99" t="s">
        <v>1709</v>
      </c>
      <c r="F1193" s="25" t="s">
        <v>1712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2285</v>
      </c>
      <c r="L1193" s="15" t="s">
        <v>1531</v>
      </c>
      <c r="M1193" s="15" t="s">
        <v>28</v>
      </c>
      <c r="N1193" s="25" t="s">
        <v>1492</v>
      </c>
      <c r="O1193" s="15" t="s">
        <v>29</v>
      </c>
      <c r="P1193" s="30" t="s">
        <v>2282</v>
      </c>
      <c r="Q1193" s="25" t="s">
        <v>1495</v>
      </c>
      <c r="R1193" s="63">
        <v>18</v>
      </c>
      <c r="S1193" s="64">
        <v>320</v>
      </c>
      <c r="T1193" s="17">
        <f t="shared" si="60"/>
        <v>5760</v>
      </c>
      <c r="U1193" s="17">
        <f t="shared" si="61"/>
        <v>6451.2000000000007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5546</v>
      </c>
      <c r="B1194" s="23" t="s">
        <v>26</v>
      </c>
      <c r="C1194" s="25" t="s">
        <v>2914</v>
      </c>
      <c r="D1194" s="25" t="s">
        <v>619</v>
      </c>
      <c r="E1194" s="25" t="s">
        <v>1709</v>
      </c>
      <c r="F1194" s="25" t="s">
        <v>1713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25" t="s">
        <v>2285</v>
      </c>
      <c r="L1194" s="15" t="s">
        <v>1531</v>
      </c>
      <c r="M1194" s="15" t="s">
        <v>28</v>
      </c>
      <c r="N1194" s="25" t="s">
        <v>1492</v>
      </c>
      <c r="O1194" s="15" t="s">
        <v>29</v>
      </c>
      <c r="P1194" s="30" t="s">
        <v>2282</v>
      </c>
      <c r="Q1194" s="25" t="s">
        <v>1495</v>
      </c>
      <c r="R1194" s="63">
        <v>18</v>
      </c>
      <c r="S1194" s="64">
        <v>340</v>
      </c>
      <c r="T1194" s="17">
        <f t="shared" si="60"/>
        <v>6120</v>
      </c>
      <c r="U1194" s="17">
        <f t="shared" si="61"/>
        <v>6854.4000000000005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5547</v>
      </c>
      <c r="B1195" s="23" t="s">
        <v>26</v>
      </c>
      <c r="C1195" s="25" t="s">
        <v>2914</v>
      </c>
      <c r="D1195" s="25" t="s">
        <v>619</v>
      </c>
      <c r="E1195" s="99" t="s">
        <v>1709</v>
      </c>
      <c r="F1195" s="25" t="s">
        <v>1714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2277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2282</v>
      </c>
      <c r="Q1195" s="25" t="s">
        <v>1495</v>
      </c>
      <c r="R1195" s="63">
        <v>18</v>
      </c>
      <c r="S1195" s="64">
        <v>380</v>
      </c>
      <c r="T1195" s="17">
        <f t="shared" si="60"/>
        <v>6840</v>
      </c>
      <c r="U1195" s="17">
        <f t="shared" si="61"/>
        <v>7660.8000000000011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5548</v>
      </c>
      <c r="B1196" s="23" t="s">
        <v>26</v>
      </c>
      <c r="C1196" s="99" t="s">
        <v>2914</v>
      </c>
      <c r="D1196" s="25" t="s">
        <v>619</v>
      </c>
      <c r="E1196" s="99" t="s">
        <v>1709</v>
      </c>
      <c r="F1196" s="25" t="s">
        <v>1715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2277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2282</v>
      </c>
      <c r="Q1196" s="25" t="s">
        <v>1495</v>
      </c>
      <c r="R1196" s="63">
        <v>18</v>
      </c>
      <c r="S1196" s="64">
        <v>400</v>
      </c>
      <c r="T1196" s="17">
        <f t="shared" si="60"/>
        <v>7200</v>
      </c>
      <c r="U1196" s="17">
        <f t="shared" si="61"/>
        <v>8064.0000000000009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63.75" x14ac:dyDescent="0.25">
      <c r="A1197" s="53" t="s">
        <v>5549</v>
      </c>
      <c r="B1197" s="23" t="s">
        <v>26</v>
      </c>
      <c r="C1197" s="99" t="s">
        <v>2915</v>
      </c>
      <c r="D1197" s="25" t="s">
        <v>1478</v>
      </c>
      <c r="E1197" s="99" t="s">
        <v>1716</v>
      </c>
      <c r="F1197" s="25" t="s">
        <v>1717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2277</v>
      </c>
      <c r="L1197" s="15" t="s">
        <v>1531</v>
      </c>
      <c r="M1197" s="15" t="s">
        <v>28</v>
      </c>
      <c r="N1197" s="25" t="s">
        <v>1490</v>
      </c>
      <c r="O1197" s="15" t="s">
        <v>29</v>
      </c>
      <c r="P1197" s="30" t="s">
        <v>2848</v>
      </c>
      <c r="Q1197" s="25" t="s">
        <v>1786</v>
      </c>
      <c r="R1197" s="63">
        <v>250</v>
      </c>
      <c r="S1197" s="64">
        <v>625</v>
      </c>
      <c r="T1197" s="17">
        <v>0</v>
      </c>
      <c r="U1197" s="17">
        <v>0</v>
      </c>
      <c r="V1197" s="25"/>
      <c r="W1197" s="16">
        <v>2015</v>
      </c>
      <c r="X1197" s="208" t="s">
        <v>6444</v>
      </c>
      <c r="Y1197" s="57"/>
      <c r="Z1197" s="57"/>
      <c r="AA1197" s="57"/>
      <c r="AB1197" s="57"/>
    </row>
    <row r="1198" spans="1:28" s="229" customFormat="1" ht="63.75" x14ac:dyDescent="0.25">
      <c r="A1198" s="206" t="s">
        <v>6443</v>
      </c>
      <c r="B1198" s="230" t="s">
        <v>26</v>
      </c>
      <c r="C1198" s="265" t="s">
        <v>2915</v>
      </c>
      <c r="D1198" s="208" t="s">
        <v>1478</v>
      </c>
      <c r="E1198" s="265" t="s">
        <v>1716</v>
      </c>
      <c r="F1198" s="208" t="s">
        <v>1717</v>
      </c>
      <c r="G1198" s="213" t="s">
        <v>33</v>
      </c>
      <c r="H1198" s="225">
        <v>50</v>
      </c>
      <c r="I1198" s="211">
        <v>471010000</v>
      </c>
      <c r="J1198" s="211" t="s">
        <v>46</v>
      </c>
      <c r="K1198" s="208" t="s">
        <v>2277</v>
      </c>
      <c r="L1198" s="225" t="s">
        <v>1531</v>
      </c>
      <c r="M1198" s="225" t="s">
        <v>28</v>
      </c>
      <c r="N1198" s="208" t="s">
        <v>1490</v>
      </c>
      <c r="O1198" s="225" t="s">
        <v>3899</v>
      </c>
      <c r="P1198" s="226" t="s">
        <v>2848</v>
      </c>
      <c r="Q1198" s="208" t="s">
        <v>1786</v>
      </c>
      <c r="R1198" s="241">
        <v>250</v>
      </c>
      <c r="S1198" s="233">
        <v>625</v>
      </c>
      <c r="T1198" s="228">
        <f t="shared" si="60"/>
        <v>156250</v>
      </c>
      <c r="U1198" s="228">
        <f t="shared" si="61"/>
        <v>175000.00000000003</v>
      </c>
      <c r="V1198" s="208" t="s">
        <v>3900</v>
      </c>
      <c r="W1198" s="211">
        <v>2015</v>
      </c>
      <c r="X1198" s="208"/>
      <c r="Y1198" s="218"/>
      <c r="Z1198" s="218"/>
      <c r="AA1198" s="218"/>
      <c r="AB1198" s="218"/>
    </row>
    <row r="1199" spans="1:28" ht="51" x14ac:dyDescent="0.25">
      <c r="A1199" s="53" t="s">
        <v>5550</v>
      </c>
      <c r="B1199" s="23" t="s">
        <v>26</v>
      </c>
      <c r="C1199" s="99" t="s">
        <v>3430</v>
      </c>
      <c r="D1199" s="25" t="s">
        <v>3429</v>
      </c>
      <c r="E1199" s="99" t="s">
        <v>3428</v>
      </c>
      <c r="F1199" s="25" t="s">
        <v>4310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25" t="s">
        <v>2285</v>
      </c>
      <c r="L1199" s="15" t="s">
        <v>1531</v>
      </c>
      <c r="M1199" s="15" t="s">
        <v>28</v>
      </c>
      <c r="N1199" s="25" t="s">
        <v>1492</v>
      </c>
      <c r="O1199" s="15" t="s">
        <v>29</v>
      </c>
      <c r="P1199" s="30" t="s">
        <v>2282</v>
      </c>
      <c r="Q1199" s="25" t="s">
        <v>1495</v>
      </c>
      <c r="R1199" s="63">
        <v>100</v>
      </c>
      <c r="S1199" s="64">
        <v>216.79999999999998</v>
      </c>
      <c r="T1199" s="17">
        <f t="shared" si="60"/>
        <v>21680</v>
      </c>
      <c r="U1199" s="17">
        <f t="shared" si="61"/>
        <v>24281.600000000002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5551</v>
      </c>
      <c r="B1200" s="23" t="s">
        <v>26</v>
      </c>
      <c r="C1200" s="99" t="s">
        <v>3430</v>
      </c>
      <c r="D1200" s="25" t="s">
        <v>3429</v>
      </c>
      <c r="E1200" s="99" t="s">
        <v>3428</v>
      </c>
      <c r="F1200" s="25" t="s">
        <v>4311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2285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30" t="s">
        <v>2282</v>
      </c>
      <c r="Q1200" s="25" t="s">
        <v>1495</v>
      </c>
      <c r="R1200" s="63">
        <v>100</v>
      </c>
      <c r="S1200" s="64">
        <v>216.79999999999998</v>
      </c>
      <c r="T1200" s="17">
        <f t="shared" ref="T1200:T1263" si="66">R1200*S1200</f>
        <v>21680</v>
      </c>
      <c r="U1200" s="17">
        <f t="shared" ref="U1200:U1263" si="67">T1200*1.12</f>
        <v>24281.600000000002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5552</v>
      </c>
      <c r="B1201" s="23" t="s">
        <v>26</v>
      </c>
      <c r="C1201" s="99" t="s">
        <v>3430</v>
      </c>
      <c r="D1201" s="25" t="s">
        <v>3429</v>
      </c>
      <c r="E1201" s="99" t="s">
        <v>3428</v>
      </c>
      <c r="F1201" s="25" t="s">
        <v>4312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2285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30" t="s">
        <v>2282</v>
      </c>
      <c r="Q1201" s="25" t="s">
        <v>1495</v>
      </c>
      <c r="R1201" s="63">
        <v>100</v>
      </c>
      <c r="S1201" s="64">
        <v>211.13</v>
      </c>
      <c r="T1201" s="17">
        <f t="shared" si="66"/>
        <v>21113</v>
      </c>
      <c r="U1201" s="17">
        <f t="shared" si="67"/>
        <v>23646.560000000001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5553</v>
      </c>
      <c r="B1202" s="23" t="s">
        <v>26</v>
      </c>
      <c r="C1202" s="99" t="s">
        <v>3432</v>
      </c>
      <c r="D1202" s="25" t="s">
        <v>3429</v>
      </c>
      <c r="E1202" s="99" t="s">
        <v>3431</v>
      </c>
      <c r="F1202" s="25" t="s">
        <v>4313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2487</v>
      </c>
      <c r="L1202" s="15" t="s">
        <v>1531</v>
      </c>
      <c r="M1202" s="15" t="s">
        <v>28</v>
      </c>
      <c r="N1202" s="25" t="s">
        <v>1492</v>
      </c>
      <c r="O1202" s="15" t="s">
        <v>29</v>
      </c>
      <c r="P1202" s="30" t="s">
        <v>2282</v>
      </c>
      <c r="Q1202" s="25" t="s">
        <v>1495</v>
      </c>
      <c r="R1202" s="63">
        <v>50</v>
      </c>
      <c r="S1202" s="64">
        <v>761.93</v>
      </c>
      <c r="T1202" s="17">
        <f t="shared" si="66"/>
        <v>38096.5</v>
      </c>
      <c r="U1202" s="17">
        <f t="shared" si="67"/>
        <v>42668.08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5554</v>
      </c>
      <c r="B1203" s="23" t="s">
        <v>26</v>
      </c>
      <c r="C1203" s="99" t="s">
        <v>3432</v>
      </c>
      <c r="D1203" s="25" t="s">
        <v>3429</v>
      </c>
      <c r="E1203" s="99" t="s">
        <v>3431</v>
      </c>
      <c r="F1203" s="25" t="s">
        <v>4314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2487</v>
      </c>
      <c r="L1203" s="15" t="s">
        <v>1531</v>
      </c>
      <c r="M1203" s="15" t="s">
        <v>28</v>
      </c>
      <c r="N1203" s="25" t="s">
        <v>1492</v>
      </c>
      <c r="O1203" s="15" t="s">
        <v>29</v>
      </c>
      <c r="P1203" s="30" t="s">
        <v>2282</v>
      </c>
      <c r="Q1203" s="25" t="s">
        <v>1495</v>
      </c>
      <c r="R1203" s="63">
        <v>50</v>
      </c>
      <c r="S1203" s="64">
        <v>759.93</v>
      </c>
      <c r="T1203" s="17">
        <f t="shared" si="66"/>
        <v>37996.5</v>
      </c>
      <c r="U1203" s="17">
        <f t="shared" si="67"/>
        <v>42556.08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5555</v>
      </c>
      <c r="B1204" s="23" t="s">
        <v>26</v>
      </c>
      <c r="C1204" s="99" t="s">
        <v>3432</v>
      </c>
      <c r="D1204" s="25" t="s">
        <v>3429</v>
      </c>
      <c r="E1204" s="99" t="s">
        <v>3431</v>
      </c>
      <c r="F1204" s="25" t="s">
        <v>4315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25" t="s">
        <v>2487</v>
      </c>
      <c r="L1204" s="15" t="s">
        <v>1531</v>
      </c>
      <c r="M1204" s="15" t="s">
        <v>28</v>
      </c>
      <c r="N1204" s="25" t="s">
        <v>1492</v>
      </c>
      <c r="O1204" s="15" t="s">
        <v>29</v>
      </c>
      <c r="P1204" s="30" t="s">
        <v>2282</v>
      </c>
      <c r="Q1204" s="25" t="s">
        <v>1495</v>
      </c>
      <c r="R1204" s="63">
        <v>50</v>
      </c>
      <c r="S1204" s="64">
        <v>669.53</v>
      </c>
      <c r="T1204" s="17">
        <f t="shared" si="66"/>
        <v>33476.5</v>
      </c>
      <c r="U1204" s="17">
        <f t="shared" si="67"/>
        <v>37493.68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5556</v>
      </c>
      <c r="B1205" s="23" t="s">
        <v>26</v>
      </c>
      <c r="C1205" s="99" t="s">
        <v>3432</v>
      </c>
      <c r="D1205" s="25" t="s">
        <v>3429</v>
      </c>
      <c r="E1205" s="99" t="s">
        <v>3431</v>
      </c>
      <c r="F1205" s="25" t="s">
        <v>4316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2487</v>
      </c>
      <c r="L1205" s="15" t="s">
        <v>1531</v>
      </c>
      <c r="M1205" s="15" t="s">
        <v>28</v>
      </c>
      <c r="N1205" s="25" t="s">
        <v>1492</v>
      </c>
      <c r="O1205" s="15" t="s">
        <v>29</v>
      </c>
      <c r="P1205" s="52" t="s">
        <v>2282</v>
      </c>
      <c r="Q1205" s="20" t="s">
        <v>1495</v>
      </c>
      <c r="R1205" s="63">
        <v>50</v>
      </c>
      <c r="S1205" s="64">
        <v>684.87</v>
      </c>
      <c r="T1205" s="17">
        <f t="shared" si="66"/>
        <v>34243.5</v>
      </c>
      <c r="U1205" s="17">
        <f t="shared" si="67"/>
        <v>38352.720000000001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63.75" x14ac:dyDescent="0.25">
      <c r="A1206" s="53" t="s">
        <v>5557</v>
      </c>
      <c r="B1206" s="23" t="s">
        <v>26</v>
      </c>
      <c r="C1206" s="18" t="s">
        <v>3434</v>
      </c>
      <c r="D1206" s="18" t="s">
        <v>3429</v>
      </c>
      <c r="E1206" s="18" t="s">
        <v>3433</v>
      </c>
      <c r="F1206" s="29" t="s">
        <v>4317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2487</v>
      </c>
      <c r="L1206" s="15" t="s">
        <v>1531</v>
      </c>
      <c r="M1206" s="15" t="s">
        <v>28</v>
      </c>
      <c r="N1206" s="25" t="s">
        <v>1492</v>
      </c>
      <c r="O1206" s="15" t="s">
        <v>29</v>
      </c>
      <c r="P1206" s="30" t="s">
        <v>2282</v>
      </c>
      <c r="Q1206" s="84" t="s">
        <v>1495</v>
      </c>
      <c r="R1206" s="63">
        <v>3</v>
      </c>
      <c r="S1206" s="64">
        <v>10250</v>
      </c>
      <c r="T1206" s="17">
        <f t="shared" si="66"/>
        <v>30750</v>
      </c>
      <c r="U1206" s="17">
        <f t="shared" si="67"/>
        <v>34440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63.75" x14ac:dyDescent="0.25">
      <c r="A1207" s="53" t="s">
        <v>5558</v>
      </c>
      <c r="B1207" s="23" t="s">
        <v>26</v>
      </c>
      <c r="C1207" s="18" t="s">
        <v>3434</v>
      </c>
      <c r="D1207" s="18" t="s">
        <v>3429</v>
      </c>
      <c r="E1207" s="18" t="s">
        <v>3433</v>
      </c>
      <c r="F1207" s="29" t="s">
        <v>4318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2277</v>
      </c>
      <c r="L1207" s="15" t="s">
        <v>1531</v>
      </c>
      <c r="M1207" s="15" t="s">
        <v>28</v>
      </c>
      <c r="N1207" s="25" t="s">
        <v>1492</v>
      </c>
      <c r="O1207" s="15" t="s">
        <v>29</v>
      </c>
      <c r="P1207" s="30" t="s">
        <v>2282</v>
      </c>
      <c r="Q1207" s="84" t="s">
        <v>1495</v>
      </c>
      <c r="R1207" s="63">
        <v>3</v>
      </c>
      <c r="S1207" s="64">
        <v>9597.67</v>
      </c>
      <c r="T1207" s="17">
        <f t="shared" si="66"/>
        <v>28793.010000000002</v>
      </c>
      <c r="U1207" s="17">
        <f t="shared" si="67"/>
        <v>32248.171200000004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63.75" x14ac:dyDescent="0.25">
      <c r="A1208" s="53" t="s">
        <v>5559</v>
      </c>
      <c r="B1208" s="23" t="s">
        <v>26</v>
      </c>
      <c r="C1208" s="18" t="s">
        <v>3434</v>
      </c>
      <c r="D1208" s="18" t="s">
        <v>3429</v>
      </c>
      <c r="E1208" s="18" t="s">
        <v>3433</v>
      </c>
      <c r="F1208" s="29" t="s">
        <v>4319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2277</v>
      </c>
      <c r="L1208" s="15" t="s">
        <v>1531</v>
      </c>
      <c r="M1208" s="15" t="s">
        <v>28</v>
      </c>
      <c r="N1208" s="25" t="s">
        <v>1492</v>
      </c>
      <c r="O1208" s="15" t="s">
        <v>29</v>
      </c>
      <c r="P1208" s="30" t="s">
        <v>2282</v>
      </c>
      <c r="Q1208" s="84" t="s">
        <v>1495</v>
      </c>
      <c r="R1208" s="63">
        <v>3</v>
      </c>
      <c r="S1208" s="64">
        <v>15499.33</v>
      </c>
      <c r="T1208" s="17">
        <f t="shared" si="66"/>
        <v>46497.99</v>
      </c>
      <c r="U1208" s="17">
        <f t="shared" si="67"/>
        <v>52077.748800000001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63.75" x14ac:dyDescent="0.25">
      <c r="A1209" s="53" t="s">
        <v>5560</v>
      </c>
      <c r="B1209" s="23" t="s">
        <v>26</v>
      </c>
      <c r="C1209" s="18" t="s">
        <v>3434</v>
      </c>
      <c r="D1209" s="18" t="s">
        <v>3429</v>
      </c>
      <c r="E1209" s="18" t="s">
        <v>3433</v>
      </c>
      <c r="F1209" s="29" t="s">
        <v>4320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2277</v>
      </c>
      <c r="L1209" s="15" t="s">
        <v>1531</v>
      </c>
      <c r="M1209" s="15" t="s">
        <v>28</v>
      </c>
      <c r="N1209" s="16" t="s">
        <v>1492</v>
      </c>
      <c r="O1209" s="15" t="s">
        <v>29</v>
      </c>
      <c r="P1209" s="30" t="s">
        <v>2282</v>
      </c>
      <c r="Q1209" s="84" t="s">
        <v>1495</v>
      </c>
      <c r="R1209" s="63">
        <v>3</v>
      </c>
      <c r="S1209" s="64">
        <v>28526.67</v>
      </c>
      <c r="T1209" s="17">
        <f t="shared" si="66"/>
        <v>85580.01</v>
      </c>
      <c r="U1209" s="17">
        <f t="shared" si="67"/>
        <v>95849.611199999999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5561</v>
      </c>
      <c r="B1210" s="23" t="s">
        <v>26</v>
      </c>
      <c r="C1210" s="31" t="s">
        <v>2916</v>
      </c>
      <c r="D1210" s="31" t="s">
        <v>3435</v>
      </c>
      <c r="E1210" s="31" t="s">
        <v>3436</v>
      </c>
      <c r="F1210" s="74" t="s">
        <v>1718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2963</v>
      </c>
      <c r="L1210" s="15" t="s">
        <v>1531</v>
      </c>
      <c r="M1210" s="15" t="s">
        <v>28</v>
      </c>
      <c r="N1210" s="16" t="s">
        <v>1492</v>
      </c>
      <c r="O1210" s="15" t="s">
        <v>29</v>
      </c>
      <c r="P1210" s="30" t="s">
        <v>2282</v>
      </c>
      <c r="Q1210" s="84" t="s">
        <v>1495</v>
      </c>
      <c r="R1210" s="63">
        <v>200</v>
      </c>
      <c r="S1210" s="64">
        <v>82</v>
      </c>
      <c r="T1210" s="17">
        <f t="shared" si="66"/>
        <v>16400</v>
      </c>
      <c r="U1210" s="17">
        <f t="shared" si="67"/>
        <v>18368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5562</v>
      </c>
      <c r="B1211" s="23" t="s">
        <v>26</v>
      </c>
      <c r="C1211" s="31" t="s">
        <v>2916</v>
      </c>
      <c r="D1211" s="31" t="s">
        <v>3435</v>
      </c>
      <c r="E1211" s="31" t="s">
        <v>3436</v>
      </c>
      <c r="F1211" s="74" t="s">
        <v>1719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25" t="s">
        <v>2963</v>
      </c>
      <c r="L1211" s="15" t="s">
        <v>1531</v>
      </c>
      <c r="M1211" s="15" t="s">
        <v>28</v>
      </c>
      <c r="N1211" s="16" t="s">
        <v>1492</v>
      </c>
      <c r="O1211" s="15" t="s">
        <v>29</v>
      </c>
      <c r="P1211" s="30" t="s">
        <v>2282</v>
      </c>
      <c r="Q1211" s="84" t="s">
        <v>1495</v>
      </c>
      <c r="R1211" s="63">
        <v>200</v>
      </c>
      <c r="S1211" s="64">
        <v>72.47</v>
      </c>
      <c r="T1211" s="17">
        <f t="shared" si="66"/>
        <v>14494</v>
      </c>
      <c r="U1211" s="17">
        <f t="shared" si="67"/>
        <v>16233.28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5563</v>
      </c>
      <c r="B1212" s="23" t="s">
        <v>26</v>
      </c>
      <c r="C1212" s="31" t="s">
        <v>2916</v>
      </c>
      <c r="D1212" s="31" t="s">
        <v>3435</v>
      </c>
      <c r="E1212" s="31" t="s">
        <v>3436</v>
      </c>
      <c r="F1212" s="74" t="s">
        <v>1720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2963</v>
      </c>
      <c r="L1212" s="15" t="s">
        <v>1531</v>
      </c>
      <c r="M1212" s="15" t="s">
        <v>28</v>
      </c>
      <c r="N1212" s="16" t="s">
        <v>1492</v>
      </c>
      <c r="O1212" s="15" t="s">
        <v>29</v>
      </c>
      <c r="P1212" s="30" t="s">
        <v>2282</v>
      </c>
      <c r="Q1212" s="74" t="s">
        <v>1495</v>
      </c>
      <c r="R1212" s="63">
        <v>200</v>
      </c>
      <c r="S1212" s="64">
        <v>68.2</v>
      </c>
      <c r="T1212" s="17">
        <f t="shared" si="66"/>
        <v>13640</v>
      </c>
      <c r="U1212" s="17">
        <f t="shared" si="67"/>
        <v>15276.800000000001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5564</v>
      </c>
      <c r="B1213" s="23" t="s">
        <v>26</v>
      </c>
      <c r="C1213" s="31" t="s">
        <v>2916</v>
      </c>
      <c r="D1213" s="31" t="s">
        <v>3435</v>
      </c>
      <c r="E1213" s="31" t="s">
        <v>3436</v>
      </c>
      <c r="F1213" s="74" t="s">
        <v>1721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25" t="s">
        <v>2285</v>
      </c>
      <c r="L1213" s="15" t="s">
        <v>1531</v>
      </c>
      <c r="M1213" s="15" t="s">
        <v>28</v>
      </c>
      <c r="N1213" s="25" t="s">
        <v>1492</v>
      </c>
      <c r="O1213" s="15" t="s">
        <v>29</v>
      </c>
      <c r="P1213" s="30" t="s">
        <v>2282</v>
      </c>
      <c r="Q1213" s="74" t="s">
        <v>1495</v>
      </c>
      <c r="R1213" s="63">
        <v>200</v>
      </c>
      <c r="S1213" s="64">
        <v>68.2</v>
      </c>
      <c r="T1213" s="17">
        <f t="shared" si="66"/>
        <v>13640</v>
      </c>
      <c r="U1213" s="17">
        <f t="shared" si="67"/>
        <v>15276.800000000001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5565</v>
      </c>
      <c r="B1214" s="23" t="s">
        <v>26</v>
      </c>
      <c r="C1214" s="31" t="s">
        <v>2916</v>
      </c>
      <c r="D1214" s="31" t="s">
        <v>3435</v>
      </c>
      <c r="E1214" s="31" t="s">
        <v>3436</v>
      </c>
      <c r="F1214" s="74" t="s">
        <v>1722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25" t="s">
        <v>2963</v>
      </c>
      <c r="L1214" s="15" t="s">
        <v>1531</v>
      </c>
      <c r="M1214" s="15" t="s">
        <v>28</v>
      </c>
      <c r="N1214" s="25" t="s">
        <v>1492</v>
      </c>
      <c r="O1214" s="15" t="s">
        <v>29</v>
      </c>
      <c r="P1214" s="30" t="s">
        <v>2282</v>
      </c>
      <c r="Q1214" s="74" t="s">
        <v>1495</v>
      </c>
      <c r="R1214" s="63">
        <v>200</v>
      </c>
      <c r="S1214" s="64">
        <v>68.2</v>
      </c>
      <c r="T1214" s="17">
        <f t="shared" si="66"/>
        <v>13640</v>
      </c>
      <c r="U1214" s="17">
        <f t="shared" si="67"/>
        <v>15276.800000000001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5566</v>
      </c>
      <c r="B1215" s="23" t="s">
        <v>26</v>
      </c>
      <c r="C1215" s="31" t="s">
        <v>2916</v>
      </c>
      <c r="D1215" s="31" t="s">
        <v>3435</v>
      </c>
      <c r="E1215" s="31" t="s">
        <v>3436</v>
      </c>
      <c r="F1215" s="74" t="s">
        <v>1723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25" t="s">
        <v>2963</v>
      </c>
      <c r="L1215" s="15" t="s">
        <v>1531</v>
      </c>
      <c r="M1215" s="15" t="s">
        <v>28</v>
      </c>
      <c r="N1215" s="25" t="s">
        <v>1492</v>
      </c>
      <c r="O1215" s="15" t="s">
        <v>29</v>
      </c>
      <c r="P1215" s="30" t="s">
        <v>2282</v>
      </c>
      <c r="Q1215" s="74" t="s">
        <v>1495</v>
      </c>
      <c r="R1215" s="63">
        <v>200</v>
      </c>
      <c r="S1215" s="64">
        <v>68.2</v>
      </c>
      <c r="T1215" s="17">
        <f t="shared" si="66"/>
        <v>13640</v>
      </c>
      <c r="U1215" s="17">
        <f t="shared" si="67"/>
        <v>15276.800000000001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5567</v>
      </c>
      <c r="B1216" s="23" t="s">
        <v>26</v>
      </c>
      <c r="C1216" s="25" t="s">
        <v>3438</v>
      </c>
      <c r="D1216" s="25" t="s">
        <v>3437</v>
      </c>
      <c r="E1216" s="25" t="s">
        <v>1047</v>
      </c>
      <c r="F1216" s="29" t="s">
        <v>1724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25" t="s">
        <v>2963</v>
      </c>
      <c r="L1216" s="15" t="s">
        <v>1531</v>
      </c>
      <c r="M1216" s="15" t="s">
        <v>28</v>
      </c>
      <c r="N1216" s="25" t="s">
        <v>1492</v>
      </c>
      <c r="O1216" s="15" t="s">
        <v>29</v>
      </c>
      <c r="P1216" s="30" t="s">
        <v>2523</v>
      </c>
      <c r="Q1216" s="74" t="s">
        <v>1499</v>
      </c>
      <c r="R1216" s="63">
        <v>200</v>
      </c>
      <c r="S1216" s="64">
        <v>96.6</v>
      </c>
      <c r="T1216" s="17">
        <f t="shared" si="66"/>
        <v>19320</v>
      </c>
      <c r="U1216" s="17">
        <f t="shared" si="67"/>
        <v>21638.400000000001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5568</v>
      </c>
      <c r="B1217" s="23" t="s">
        <v>26</v>
      </c>
      <c r="C1217" s="25" t="s">
        <v>3438</v>
      </c>
      <c r="D1217" s="25" t="s">
        <v>3437</v>
      </c>
      <c r="E1217" s="25" t="s">
        <v>1047</v>
      </c>
      <c r="F1217" s="74" t="s">
        <v>1725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16" t="s">
        <v>2963</v>
      </c>
      <c r="L1217" s="15" t="s">
        <v>1531</v>
      </c>
      <c r="M1217" s="15" t="s">
        <v>28</v>
      </c>
      <c r="N1217" s="16" t="s">
        <v>1492</v>
      </c>
      <c r="O1217" s="15" t="s">
        <v>29</v>
      </c>
      <c r="P1217" s="30" t="s">
        <v>2523</v>
      </c>
      <c r="Q1217" s="74" t="s">
        <v>1499</v>
      </c>
      <c r="R1217" s="63">
        <v>200</v>
      </c>
      <c r="S1217" s="64">
        <v>108.2</v>
      </c>
      <c r="T1217" s="17">
        <f t="shared" si="66"/>
        <v>21640</v>
      </c>
      <c r="U1217" s="17">
        <f t="shared" si="67"/>
        <v>24236.800000000003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5569</v>
      </c>
      <c r="B1218" s="23" t="s">
        <v>26</v>
      </c>
      <c r="C1218" s="25" t="s">
        <v>3438</v>
      </c>
      <c r="D1218" s="25" t="s">
        <v>3437</v>
      </c>
      <c r="E1218" s="25" t="s">
        <v>1047</v>
      </c>
      <c r="F1218" s="74" t="s">
        <v>1726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25" t="s">
        <v>2963</v>
      </c>
      <c r="L1218" s="15" t="s">
        <v>1531</v>
      </c>
      <c r="M1218" s="15" t="s">
        <v>28</v>
      </c>
      <c r="N1218" s="25" t="s">
        <v>1492</v>
      </c>
      <c r="O1218" s="15" t="s">
        <v>29</v>
      </c>
      <c r="P1218" s="30" t="s">
        <v>2523</v>
      </c>
      <c r="Q1218" s="74" t="s">
        <v>1499</v>
      </c>
      <c r="R1218" s="63">
        <v>200</v>
      </c>
      <c r="S1218" s="64">
        <v>127.4</v>
      </c>
      <c r="T1218" s="17">
        <f t="shared" si="66"/>
        <v>25480</v>
      </c>
      <c r="U1218" s="17">
        <f t="shared" si="67"/>
        <v>28537.600000000002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5570</v>
      </c>
      <c r="B1219" s="23" t="s">
        <v>26</v>
      </c>
      <c r="C1219" s="25" t="s">
        <v>3438</v>
      </c>
      <c r="D1219" s="25" t="s">
        <v>3437</v>
      </c>
      <c r="E1219" s="25" t="s">
        <v>1047</v>
      </c>
      <c r="F1219" s="74" t="s">
        <v>1727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25" t="s">
        <v>2963</v>
      </c>
      <c r="L1219" s="15" t="s">
        <v>1531</v>
      </c>
      <c r="M1219" s="15" t="s">
        <v>28</v>
      </c>
      <c r="N1219" s="25" t="s">
        <v>1492</v>
      </c>
      <c r="O1219" s="15" t="s">
        <v>29</v>
      </c>
      <c r="P1219" s="30" t="s">
        <v>2523</v>
      </c>
      <c r="Q1219" s="74" t="s">
        <v>1499</v>
      </c>
      <c r="R1219" s="63">
        <v>200</v>
      </c>
      <c r="S1219" s="64">
        <v>156.19999999999999</v>
      </c>
      <c r="T1219" s="17">
        <f t="shared" si="66"/>
        <v>31239.999999999996</v>
      </c>
      <c r="U1219" s="17">
        <f t="shared" si="67"/>
        <v>34988.799999999996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5571</v>
      </c>
      <c r="B1220" s="23" t="s">
        <v>26</v>
      </c>
      <c r="C1220" s="25" t="s">
        <v>3438</v>
      </c>
      <c r="D1220" s="25" t="s">
        <v>3437</v>
      </c>
      <c r="E1220" s="25" t="s">
        <v>1047</v>
      </c>
      <c r="F1220" s="74" t="s">
        <v>1728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16" t="s">
        <v>2963</v>
      </c>
      <c r="L1220" s="15" t="s">
        <v>1531</v>
      </c>
      <c r="M1220" s="15" t="s">
        <v>28</v>
      </c>
      <c r="N1220" s="16" t="s">
        <v>1492</v>
      </c>
      <c r="O1220" s="15" t="s">
        <v>29</v>
      </c>
      <c r="P1220" s="30" t="s">
        <v>2523</v>
      </c>
      <c r="Q1220" s="74" t="s">
        <v>1499</v>
      </c>
      <c r="R1220" s="63">
        <v>200</v>
      </c>
      <c r="S1220" s="64">
        <v>202.7</v>
      </c>
      <c r="T1220" s="17">
        <f t="shared" si="66"/>
        <v>40540</v>
      </c>
      <c r="U1220" s="17">
        <f t="shared" si="67"/>
        <v>45404.800000000003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5572</v>
      </c>
      <c r="B1221" s="23" t="s">
        <v>26</v>
      </c>
      <c r="C1221" s="18" t="s">
        <v>2917</v>
      </c>
      <c r="D1221" s="18" t="s">
        <v>3439</v>
      </c>
      <c r="E1221" s="18" t="s">
        <v>3440</v>
      </c>
      <c r="F1221" s="74" t="s">
        <v>1729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25" t="s">
        <v>2963</v>
      </c>
      <c r="L1221" s="15" t="s">
        <v>1531</v>
      </c>
      <c r="M1221" s="15" t="s">
        <v>28</v>
      </c>
      <c r="N1221" s="16" t="s">
        <v>1492</v>
      </c>
      <c r="O1221" s="15" t="s">
        <v>29</v>
      </c>
      <c r="P1221" s="30" t="s">
        <v>2282</v>
      </c>
      <c r="Q1221" s="74" t="s">
        <v>1495</v>
      </c>
      <c r="R1221" s="63">
        <v>100</v>
      </c>
      <c r="S1221" s="64">
        <v>425.6</v>
      </c>
      <c r="T1221" s="17">
        <f t="shared" si="66"/>
        <v>42560</v>
      </c>
      <c r="U1221" s="17">
        <f t="shared" si="67"/>
        <v>47667.200000000004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5573</v>
      </c>
      <c r="B1222" s="23" t="s">
        <v>26</v>
      </c>
      <c r="C1222" s="18" t="s">
        <v>2917</v>
      </c>
      <c r="D1222" s="18" t="s">
        <v>3439</v>
      </c>
      <c r="E1222" s="18" t="s">
        <v>3440</v>
      </c>
      <c r="F1222" s="74" t="s">
        <v>1730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16" t="s">
        <v>2963</v>
      </c>
      <c r="L1222" s="15" t="s">
        <v>1531</v>
      </c>
      <c r="M1222" s="15" t="s">
        <v>28</v>
      </c>
      <c r="N1222" s="16" t="s">
        <v>1492</v>
      </c>
      <c r="O1222" s="15" t="s">
        <v>29</v>
      </c>
      <c r="P1222" s="30" t="s">
        <v>2282</v>
      </c>
      <c r="Q1222" s="74" t="s">
        <v>1495</v>
      </c>
      <c r="R1222" s="63">
        <v>100</v>
      </c>
      <c r="S1222" s="64">
        <v>93.8</v>
      </c>
      <c r="T1222" s="17">
        <f t="shared" si="66"/>
        <v>9380</v>
      </c>
      <c r="U1222" s="17">
        <f t="shared" si="67"/>
        <v>10505.6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5574</v>
      </c>
      <c r="B1223" s="23" t="s">
        <v>26</v>
      </c>
      <c r="C1223" s="18" t="s">
        <v>2917</v>
      </c>
      <c r="D1223" s="18" t="s">
        <v>3439</v>
      </c>
      <c r="E1223" s="18" t="s">
        <v>3440</v>
      </c>
      <c r="F1223" s="74" t="s">
        <v>1731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25" t="s">
        <v>2963</v>
      </c>
      <c r="L1223" s="15" t="s">
        <v>1531</v>
      </c>
      <c r="M1223" s="15" t="s">
        <v>28</v>
      </c>
      <c r="N1223" s="16" t="s">
        <v>1492</v>
      </c>
      <c r="O1223" s="15" t="s">
        <v>29</v>
      </c>
      <c r="P1223" s="30" t="s">
        <v>2282</v>
      </c>
      <c r="Q1223" s="28" t="s">
        <v>1495</v>
      </c>
      <c r="R1223" s="63">
        <v>100</v>
      </c>
      <c r="S1223" s="64">
        <v>129.19999999999999</v>
      </c>
      <c r="T1223" s="17">
        <f t="shared" si="66"/>
        <v>12919.999999999998</v>
      </c>
      <c r="U1223" s="17">
        <f t="shared" si="67"/>
        <v>14470.4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5575</v>
      </c>
      <c r="B1224" s="23" t="s">
        <v>26</v>
      </c>
      <c r="C1224" s="18" t="s">
        <v>2917</v>
      </c>
      <c r="D1224" s="18" t="s">
        <v>3439</v>
      </c>
      <c r="E1224" s="18" t="s">
        <v>3440</v>
      </c>
      <c r="F1224" s="74" t="s">
        <v>1732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25" t="s">
        <v>2963</v>
      </c>
      <c r="L1224" s="15" t="s">
        <v>1531</v>
      </c>
      <c r="M1224" s="15" t="s">
        <v>28</v>
      </c>
      <c r="N1224" s="25" t="s">
        <v>1492</v>
      </c>
      <c r="O1224" s="15" t="s">
        <v>29</v>
      </c>
      <c r="P1224" s="30" t="s">
        <v>2282</v>
      </c>
      <c r="Q1224" s="28" t="s">
        <v>1495</v>
      </c>
      <c r="R1224" s="63">
        <v>100</v>
      </c>
      <c r="S1224" s="64">
        <v>33.44</v>
      </c>
      <c r="T1224" s="17">
        <f t="shared" si="66"/>
        <v>3344</v>
      </c>
      <c r="U1224" s="17">
        <f t="shared" si="67"/>
        <v>3745.28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5576</v>
      </c>
      <c r="B1225" s="23" t="s">
        <v>26</v>
      </c>
      <c r="C1225" s="18" t="s">
        <v>2917</v>
      </c>
      <c r="D1225" s="18" t="s">
        <v>3439</v>
      </c>
      <c r="E1225" s="18" t="s">
        <v>3440</v>
      </c>
      <c r="F1225" s="74" t="s">
        <v>1733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16" t="s">
        <v>2963</v>
      </c>
      <c r="L1225" s="15" t="s">
        <v>1531</v>
      </c>
      <c r="M1225" s="15" t="s">
        <v>28</v>
      </c>
      <c r="N1225" s="16" t="s">
        <v>1492</v>
      </c>
      <c r="O1225" s="15" t="s">
        <v>29</v>
      </c>
      <c r="P1225" s="30" t="s">
        <v>2282</v>
      </c>
      <c r="Q1225" s="28" t="s">
        <v>1495</v>
      </c>
      <c r="R1225" s="63">
        <v>100</v>
      </c>
      <c r="S1225" s="64">
        <v>145.62</v>
      </c>
      <c r="T1225" s="17">
        <f t="shared" si="66"/>
        <v>14562</v>
      </c>
      <c r="U1225" s="17">
        <f t="shared" si="67"/>
        <v>16309.440000000002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5577</v>
      </c>
      <c r="B1226" s="23" t="s">
        <v>26</v>
      </c>
      <c r="C1226" s="18" t="s">
        <v>2917</v>
      </c>
      <c r="D1226" s="18" t="s">
        <v>3439</v>
      </c>
      <c r="E1226" s="18" t="s">
        <v>3440</v>
      </c>
      <c r="F1226" s="74" t="s">
        <v>1734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25" t="s">
        <v>2963</v>
      </c>
      <c r="L1226" s="15" t="s">
        <v>1531</v>
      </c>
      <c r="M1226" s="15" t="s">
        <v>28</v>
      </c>
      <c r="N1226" s="16" t="s">
        <v>1492</v>
      </c>
      <c r="O1226" s="15" t="s">
        <v>29</v>
      </c>
      <c r="P1226" s="30" t="s">
        <v>2282</v>
      </c>
      <c r="Q1226" s="28" t="s">
        <v>1495</v>
      </c>
      <c r="R1226" s="63">
        <v>100</v>
      </c>
      <c r="S1226" s="64">
        <v>31.22</v>
      </c>
      <c r="T1226" s="17">
        <f t="shared" si="66"/>
        <v>3122</v>
      </c>
      <c r="U1226" s="17">
        <f t="shared" si="67"/>
        <v>3496.6400000000003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5578</v>
      </c>
      <c r="B1227" s="23" t="s">
        <v>26</v>
      </c>
      <c r="C1227" s="18" t="s">
        <v>2917</v>
      </c>
      <c r="D1227" s="18" t="s">
        <v>3439</v>
      </c>
      <c r="E1227" s="18" t="s">
        <v>3440</v>
      </c>
      <c r="F1227" s="74" t="s">
        <v>1735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25" t="s">
        <v>2963</v>
      </c>
      <c r="L1227" s="15" t="s">
        <v>1531</v>
      </c>
      <c r="M1227" s="15" t="s">
        <v>28</v>
      </c>
      <c r="N1227" s="25" t="s">
        <v>1492</v>
      </c>
      <c r="O1227" s="15" t="s">
        <v>29</v>
      </c>
      <c r="P1227" s="30" t="s">
        <v>2282</v>
      </c>
      <c r="Q1227" s="28" t="s">
        <v>1495</v>
      </c>
      <c r="R1227" s="63">
        <v>100</v>
      </c>
      <c r="S1227" s="64">
        <v>75.740000000000009</v>
      </c>
      <c r="T1227" s="17">
        <f t="shared" si="66"/>
        <v>7574.0000000000009</v>
      </c>
      <c r="U1227" s="17">
        <f t="shared" si="67"/>
        <v>8482.880000000001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5579</v>
      </c>
      <c r="B1228" s="23" t="s">
        <v>26</v>
      </c>
      <c r="C1228" s="31" t="s">
        <v>2918</v>
      </c>
      <c r="D1228" s="31" t="s">
        <v>3441</v>
      </c>
      <c r="E1228" s="31" t="s">
        <v>3442</v>
      </c>
      <c r="F1228" s="74" t="s">
        <v>3260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25" t="s">
        <v>2487</v>
      </c>
      <c r="L1228" s="15" t="s">
        <v>1531</v>
      </c>
      <c r="M1228" s="15" t="s">
        <v>28</v>
      </c>
      <c r="N1228" s="25" t="s">
        <v>1492</v>
      </c>
      <c r="O1228" s="15" t="s">
        <v>29</v>
      </c>
      <c r="P1228" s="30" t="s">
        <v>2282</v>
      </c>
      <c r="Q1228" s="28" t="s">
        <v>1495</v>
      </c>
      <c r="R1228" s="63">
        <v>20</v>
      </c>
      <c r="S1228" s="64">
        <v>87.2</v>
      </c>
      <c r="T1228" s="17">
        <f t="shared" si="66"/>
        <v>1744</v>
      </c>
      <c r="U1228" s="17">
        <f t="shared" si="67"/>
        <v>1953.2800000000002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5580</v>
      </c>
      <c r="B1229" s="23" t="s">
        <v>26</v>
      </c>
      <c r="C1229" s="18" t="s">
        <v>2919</v>
      </c>
      <c r="D1229" s="18" t="s">
        <v>3441</v>
      </c>
      <c r="E1229" s="18" t="s">
        <v>3443</v>
      </c>
      <c r="F1229" s="74" t="s">
        <v>3261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16" t="s">
        <v>2487</v>
      </c>
      <c r="L1229" s="15" t="s">
        <v>1531</v>
      </c>
      <c r="M1229" s="15" t="s">
        <v>28</v>
      </c>
      <c r="N1229" s="16" t="s">
        <v>1492</v>
      </c>
      <c r="O1229" s="15" t="s">
        <v>29</v>
      </c>
      <c r="P1229" s="30" t="s">
        <v>2282</v>
      </c>
      <c r="Q1229" s="28" t="s">
        <v>1495</v>
      </c>
      <c r="R1229" s="63">
        <v>20</v>
      </c>
      <c r="S1229" s="64">
        <v>353.27</v>
      </c>
      <c r="T1229" s="17">
        <f t="shared" si="66"/>
        <v>7065.4</v>
      </c>
      <c r="U1229" s="17">
        <f t="shared" si="67"/>
        <v>7913.2480000000005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5581</v>
      </c>
      <c r="B1230" s="23" t="s">
        <v>26</v>
      </c>
      <c r="C1230" s="18" t="s">
        <v>2920</v>
      </c>
      <c r="D1230" s="18" t="s">
        <v>1736</v>
      </c>
      <c r="E1230" s="18" t="s">
        <v>1737</v>
      </c>
      <c r="F1230" s="74" t="s">
        <v>1737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25" t="s">
        <v>2963</v>
      </c>
      <c r="L1230" s="15" t="s">
        <v>1531</v>
      </c>
      <c r="M1230" s="15" t="s">
        <v>28</v>
      </c>
      <c r="N1230" s="16" t="s">
        <v>1492</v>
      </c>
      <c r="O1230" s="15" t="s">
        <v>29</v>
      </c>
      <c r="P1230" s="30" t="s">
        <v>2282</v>
      </c>
      <c r="Q1230" s="28" t="s">
        <v>1495</v>
      </c>
      <c r="R1230" s="63">
        <v>20</v>
      </c>
      <c r="S1230" s="64">
        <v>675.6</v>
      </c>
      <c r="T1230" s="17">
        <f t="shared" si="66"/>
        <v>13512</v>
      </c>
      <c r="U1230" s="17">
        <f t="shared" si="67"/>
        <v>15133.440000000002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5582</v>
      </c>
      <c r="B1231" s="23" t="s">
        <v>26</v>
      </c>
      <c r="C1231" s="31" t="s">
        <v>2921</v>
      </c>
      <c r="D1231" s="31" t="s">
        <v>1736</v>
      </c>
      <c r="E1231" s="31" t="s">
        <v>1738</v>
      </c>
      <c r="F1231" s="74" t="s">
        <v>1738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25" t="s">
        <v>2963</v>
      </c>
      <c r="L1231" s="15" t="s">
        <v>1531</v>
      </c>
      <c r="M1231" s="15" t="s">
        <v>28</v>
      </c>
      <c r="N1231" s="16" t="s">
        <v>1492</v>
      </c>
      <c r="O1231" s="15" t="s">
        <v>29</v>
      </c>
      <c r="P1231" s="30" t="s">
        <v>2282</v>
      </c>
      <c r="Q1231" s="28" t="s">
        <v>1495</v>
      </c>
      <c r="R1231" s="63">
        <v>20</v>
      </c>
      <c r="S1231" s="64">
        <v>1606.8</v>
      </c>
      <c r="T1231" s="17">
        <f t="shared" si="66"/>
        <v>32136</v>
      </c>
      <c r="U1231" s="17">
        <f t="shared" si="67"/>
        <v>35992.320000000007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5583</v>
      </c>
      <c r="B1232" s="23" t="s">
        <v>26</v>
      </c>
      <c r="C1232" s="75" t="s">
        <v>2922</v>
      </c>
      <c r="D1232" s="18" t="s">
        <v>1736</v>
      </c>
      <c r="E1232" s="18" t="s">
        <v>1739</v>
      </c>
      <c r="F1232" s="74" t="s">
        <v>1739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16" t="s">
        <v>2963</v>
      </c>
      <c r="L1232" s="15" t="s">
        <v>1531</v>
      </c>
      <c r="M1232" s="15" t="s">
        <v>28</v>
      </c>
      <c r="N1232" s="25" t="s">
        <v>1492</v>
      </c>
      <c r="O1232" s="15" t="s">
        <v>29</v>
      </c>
      <c r="P1232" s="30" t="s">
        <v>2282</v>
      </c>
      <c r="Q1232" s="28" t="s">
        <v>1495</v>
      </c>
      <c r="R1232" s="63">
        <v>20</v>
      </c>
      <c r="S1232" s="64">
        <v>3520</v>
      </c>
      <c r="T1232" s="17">
        <f t="shared" si="66"/>
        <v>70400</v>
      </c>
      <c r="U1232" s="17">
        <f t="shared" si="67"/>
        <v>78848.000000000015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5584</v>
      </c>
      <c r="B1233" s="23" t="s">
        <v>26</v>
      </c>
      <c r="C1233" s="75" t="s">
        <v>2923</v>
      </c>
      <c r="D1233" s="18" t="s">
        <v>3444</v>
      </c>
      <c r="E1233" s="18" t="s">
        <v>1740</v>
      </c>
      <c r="F1233" s="74" t="s">
        <v>1740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16" t="s">
        <v>2963</v>
      </c>
      <c r="L1233" s="15" t="s">
        <v>1531</v>
      </c>
      <c r="M1233" s="15" t="s">
        <v>28</v>
      </c>
      <c r="N1233" s="25" t="s">
        <v>1492</v>
      </c>
      <c r="O1233" s="15" t="s">
        <v>29</v>
      </c>
      <c r="P1233" s="30" t="s">
        <v>2282</v>
      </c>
      <c r="Q1233" s="28" t="s">
        <v>1495</v>
      </c>
      <c r="R1233" s="63">
        <v>50</v>
      </c>
      <c r="S1233" s="64">
        <v>161.4</v>
      </c>
      <c r="T1233" s="17">
        <f t="shared" si="66"/>
        <v>8070</v>
      </c>
      <c r="U1233" s="17">
        <f t="shared" si="67"/>
        <v>9038.4000000000015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5585</v>
      </c>
      <c r="B1234" s="23" t="s">
        <v>26</v>
      </c>
      <c r="C1234" s="18" t="s">
        <v>2924</v>
      </c>
      <c r="D1234" s="18" t="s">
        <v>3444</v>
      </c>
      <c r="E1234" s="18" t="s">
        <v>1741</v>
      </c>
      <c r="F1234" s="74" t="s">
        <v>1741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16" t="s">
        <v>2963</v>
      </c>
      <c r="L1234" s="15" t="s">
        <v>1531</v>
      </c>
      <c r="M1234" s="15" t="s">
        <v>28</v>
      </c>
      <c r="N1234" s="16" t="s">
        <v>1492</v>
      </c>
      <c r="O1234" s="15" t="s">
        <v>29</v>
      </c>
      <c r="P1234" s="30" t="s">
        <v>2282</v>
      </c>
      <c r="Q1234" s="28" t="s">
        <v>1495</v>
      </c>
      <c r="R1234" s="63">
        <v>50</v>
      </c>
      <c r="S1234" s="64">
        <v>213.36</v>
      </c>
      <c r="T1234" s="17">
        <f t="shared" si="66"/>
        <v>10668</v>
      </c>
      <c r="U1234" s="17">
        <f t="shared" si="67"/>
        <v>11948.160000000002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5586</v>
      </c>
      <c r="B1235" s="23" t="s">
        <v>26</v>
      </c>
      <c r="C1235" s="18" t="s">
        <v>2925</v>
      </c>
      <c r="D1235" s="18" t="s">
        <v>3445</v>
      </c>
      <c r="E1235" s="18" t="s">
        <v>3446</v>
      </c>
      <c r="F1235" s="74" t="s">
        <v>3447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2963</v>
      </c>
      <c r="L1235" s="15" t="s">
        <v>1531</v>
      </c>
      <c r="M1235" s="15" t="s">
        <v>28</v>
      </c>
      <c r="N1235" s="16" t="s">
        <v>1492</v>
      </c>
      <c r="O1235" s="15" t="s">
        <v>29</v>
      </c>
      <c r="P1235" s="30" t="s">
        <v>2282</v>
      </c>
      <c r="Q1235" s="28" t="s">
        <v>1495</v>
      </c>
      <c r="R1235" s="63">
        <v>100</v>
      </c>
      <c r="S1235" s="64">
        <v>249</v>
      </c>
      <c r="T1235" s="17">
        <f t="shared" si="66"/>
        <v>24900</v>
      </c>
      <c r="U1235" s="17">
        <f t="shared" si="67"/>
        <v>27888.000000000004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5587</v>
      </c>
      <c r="B1236" s="23" t="s">
        <v>26</v>
      </c>
      <c r="C1236" s="18" t="s">
        <v>2925</v>
      </c>
      <c r="D1236" s="18" t="s">
        <v>3445</v>
      </c>
      <c r="E1236" s="18" t="s">
        <v>3446</v>
      </c>
      <c r="F1236" s="74" t="s">
        <v>3448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16" t="s">
        <v>2963</v>
      </c>
      <c r="L1236" s="15" t="s">
        <v>1531</v>
      </c>
      <c r="M1236" s="15" t="s">
        <v>28</v>
      </c>
      <c r="N1236" s="16" t="s">
        <v>1492</v>
      </c>
      <c r="O1236" s="15" t="s">
        <v>29</v>
      </c>
      <c r="P1236" s="30" t="s">
        <v>2282</v>
      </c>
      <c r="Q1236" s="28" t="s">
        <v>1495</v>
      </c>
      <c r="R1236" s="63">
        <v>100</v>
      </c>
      <c r="S1236" s="64">
        <v>249.36</v>
      </c>
      <c r="T1236" s="17">
        <f t="shared" si="66"/>
        <v>24936</v>
      </c>
      <c r="U1236" s="17">
        <f t="shared" si="67"/>
        <v>27928.320000000003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5588</v>
      </c>
      <c r="B1237" s="23" t="s">
        <v>26</v>
      </c>
      <c r="C1237" s="18" t="s">
        <v>2503</v>
      </c>
      <c r="D1237" s="18" t="s">
        <v>406</v>
      </c>
      <c r="E1237" s="18" t="s">
        <v>3449</v>
      </c>
      <c r="F1237" s="74" t="s">
        <v>511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16" t="s">
        <v>2277</v>
      </c>
      <c r="L1237" s="15" t="s">
        <v>1531</v>
      </c>
      <c r="M1237" s="15" t="s">
        <v>28</v>
      </c>
      <c r="N1237" s="25" t="s">
        <v>1492</v>
      </c>
      <c r="O1237" s="15" t="s">
        <v>29</v>
      </c>
      <c r="P1237" s="30" t="s">
        <v>2282</v>
      </c>
      <c r="Q1237" s="28" t="s">
        <v>1495</v>
      </c>
      <c r="R1237" s="63">
        <v>200</v>
      </c>
      <c r="S1237" s="64">
        <v>55.52</v>
      </c>
      <c r="T1237" s="17">
        <f t="shared" si="66"/>
        <v>11104</v>
      </c>
      <c r="U1237" s="17">
        <f t="shared" si="67"/>
        <v>12436.480000000001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5589</v>
      </c>
      <c r="B1238" s="23" t="s">
        <v>26</v>
      </c>
      <c r="C1238" s="18" t="s">
        <v>2619</v>
      </c>
      <c r="D1238" s="18" t="s">
        <v>406</v>
      </c>
      <c r="E1238" s="18" t="s">
        <v>811</v>
      </c>
      <c r="F1238" s="74" t="s">
        <v>501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2277</v>
      </c>
      <c r="L1238" s="15" t="s">
        <v>1531</v>
      </c>
      <c r="M1238" s="15" t="s">
        <v>28</v>
      </c>
      <c r="N1238" s="25" t="s">
        <v>1492</v>
      </c>
      <c r="O1238" s="15" t="s">
        <v>29</v>
      </c>
      <c r="P1238" s="30" t="s">
        <v>2282</v>
      </c>
      <c r="Q1238" s="28" t="s">
        <v>1495</v>
      </c>
      <c r="R1238" s="63">
        <v>200</v>
      </c>
      <c r="S1238" s="64">
        <v>42.74</v>
      </c>
      <c r="T1238" s="17">
        <f t="shared" si="66"/>
        <v>8548</v>
      </c>
      <c r="U1238" s="17">
        <f t="shared" si="67"/>
        <v>9573.76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5590</v>
      </c>
      <c r="B1239" s="23" t="s">
        <v>26</v>
      </c>
      <c r="C1239" s="18" t="s">
        <v>2619</v>
      </c>
      <c r="D1239" s="18" t="s">
        <v>406</v>
      </c>
      <c r="E1239" s="18" t="s">
        <v>811</v>
      </c>
      <c r="F1239" s="74" t="s">
        <v>493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16" t="s">
        <v>2277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2282</v>
      </c>
      <c r="Q1239" s="28" t="s">
        <v>1495</v>
      </c>
      <c r="R1239" s="63">
        <v>200</v>
      </c>
      <c r="S1239" s="64">
        <v>31.58</v>
      </c>
      <c r="T1239" s="17">
        <f t="shared" si="66"/>
        <v>6316</v>
      </c>
      <c r="U1239" s="17">
        <f t="shared" si="67"/>
        <v>7073.920000000001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5591</v>
      </c>
      <c r="B1240" s="23" t="s">
        <v>26</v>
      </c>
      <c r="C1240" s="18" t="s">
        <v>2619</v>
      </c>
      <c r="D1240" s="18" t="s">
        <v>406</v>
      </c>
      <c r="E1240" s="18" t="s">
        <v>811</v>
      </c>
      <c r="F1240" s="74" t="s">
        <v>483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16" t="s">
        <v>2277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2282</v>
      </c>
      <c r="Q1240" s="28" t="s">
        <v>1495</v>
      </c>
      <c r="R1240" s="63">
        <v>200</v>
      </c>
      <c r="S1240" s="64">
        <v>27.32</v>
      </c>
      <c r="T1240" s="17">
        <f t="shared" si="66"/>
        <v>5464</v>
      </c>
      <c r="U1240" s="17">
        <f t="shared" si="67"/>
        <v>6119.68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5592</v>
      </c>
      <c r="B1241" s="23" t="s">
        <v>26</v>
      </c>
      <c r="C1241" s="18" t="s">
        <v>2619</v>
      </c>
      <c r="D1241" s="18" t="s">
        <v>406</v>
      </c>
      <c r="E1241" s="18" t="s">
        <v>811</v>
      </c>
      <c r="F1241" s="74" t="s">
        <v>491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2277</v>
      </c>
      <c r="L1241" s="15" t="s">
        <v>1531</v>
      </c>
      <c r="M1241" s="15" t="s">
        <v>28</v>
      </c>
      <c r="N1241" s="25" t="s">
        <v>1492</v>
      </c>
      <c r="O1241" s="15" t="s">
        <v>29</v>
      </c>
      <c r="P1241" s="30" t="s">
        <v>2282</v>
      </c>
      <c r="Q1241" s="28" t="s">
        <v>1495</v>
      </c>
      <c r="R1241" s="63">
        <v>200</v>
      </c>
      <c r="S1241" s="64">
        <v>33.340000000000003</v>
      </c>
      <c r="T1241" s="17">
        <f t="shared" si="66"/>
        <v>6668.0000000000009</v>
      </c>
      <c r="U1241" s="17">
        <f t="shared" si="67"/>
        <v>7468.1600000000017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5593</v>
      </c>
      <c r="B1242" s="23" t="s">
        <v>26</v>
      </c>
      <c r="C1242" s="25" t="s">
        <v>2620</v>
      </c>
      <c r="D1242" s="25" t="s">
        <v>98</v>
      </c>
      <c r="E1242" s="25" t="s">
        <v>540</v>
      </c>
      <c r="F1242" s="74" t="s">
        <v>544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16" t="s">
        <v>2277</v>
      </c>
      <c r="L1242" s="15" t="s">
        <v>1531</v>
      </c>
      <c r="M1242" s="15" t="s">
        <v>28</v>
      </c>
      <c r="N1242" s="25" t="s">
        <v>1492</v>
      </c>
      <c r="O1242" s="15" t="s">
        <v>29</v>
      </c>
      <c r="P1242" s="30" t="s">
        <v>2282</v>
      </c>
      <c r="Q1242" s="28" t="s">
        <v>1495</v>
      </c>
      <c r="R1242" s="63">
        <v>200</v>
      </c>
      <c r="S1242" s="64">
        <v>28.2</v>
      </c>
      <c r="T1242" s="17">
        <f t="shared" si="66"/>
        <v>5640</v>
      </c>
      <c r="U1242" s="17">
        <f t="shared" si="67"/>
        <v>6316.8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5594</v>
      </c>
      <c r="B1243" s="23" t="s">
        <v>26</v>
      </c>
      <c r="C1243" s="25" t="s">
        <v>2620</v>
      </c>
      <c r="D1243" s="25" t="s">
        <v>98</v>
      </c>
      <c r="E1243" s="25" t="s">
        <v>540</v>
      </c>
      <c r="F1243" s="74" t="s">
        <v>543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2277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2282</v>
      </c>
      <c r="Q1243" s="28" t="s">
        <v>1495</v>
      </c>
      <c r="R1243" s="63">
        <v>200</v>
      </c>
      <c r="S1243" s="64">
        <v>23.5</v>
      </c>
      <c r="T1243" s="17">
        <f t="shared" si="66"/>
        <v>4700</v>
      </c>
      <c r="U1243" s="17">
        <f t="shared" si="67"/>
        <v>5264.0000000000009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5595</v>
      </c>
      <c r="B1244" s="23" t="s">
        <v>26</v>
      </c>
      <c r="C1244" s="25" t="s">
        <v>2620</v>
      </c>
      <c r="D1244" s="25" t="s">
        <v>98</v>
      </c>
      <c r="E1244" s="25" t="s">
        <v>540</v>
      </c>
      <c r="F1244" s="74" t="s">
        <v>542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2277</v>
      </c>
      <c r="L1244" s="15" t="s">
        <v>1531</v>
      </c>
      <c r="M1244" s="15" t="s">
        <v>28</v>
      </c>
      <c r="N1244" s="25" t="s">
        <v>1492</v>
      </c>
      <c r="O1244" s="15" t="s">
        <v>29</v>
      </c>
      <c r="P1244" s="30" t="s">
        <v>2282</v>
      </c>
      <c r="Q1244" s="28" t="s">
        <v>1495</v>
      </c>
      <c r="R1244" s="63">
        <v>300</v>
      </c>
      <c r="S1244" s="64">
        <v>18.8</v>
      </c>
      <c r="T1244" s="17">
        <f t="shared" si="66"/>
        <v>5640</v>
      </c>
      <c r="U1244" s="17">
        <f t="shared" si="67"/>
        <v>6316.8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5596</v>
      </c>
      <c r="B1245" s="23" t="s">
        <v>26</v>
      </c>
      <c r="C1245" s="25" t="s">
        <v>2620</v>
      </c>
      <c r="D1245" s="25" t="s">
        <v>98</v>
      </c>
      <c r="E1245" s="25" t="s">
        <v>540</v>
      </c>
      <c r="F1245" s="74" t="s">
        <v>541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2277</v>
      </c>
      <c r="L1245" s="15" t="s">
        <v>1531</v>
      </c>
      <c r="M1245" s="15" t="s">
        <v>28</v>
      </c>
      <c r="N1245" s="25" t="s">
        <v>1492</v>
      </c>
      <c r="O1245" s="15" t="s">
        <v>29</v>
      </c>
      <c r="P1245" s="30" t="s">
        <v>2282</v>
      </c>
      <c r="Q1245" s="28" t="s">
        <v>1495</v>
      </c>
      <c r="R1245" s="63">
        <v>200</v>
      </c>
      <c r="S1245" s="64">
        <v>14.1</v>
      </c>
      <c r="T1245" s="17">
        <f t="shared" si="66"/>
        <v>2820</v>
      </c>
      <c r="U1245" s="17">
        <f t="shared" si="67"/>
        <v>3158.4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5597</v>
      </c>
      <c r="B1246" s="23" t="s">
        <v>26</v>
      </c>
      <c r="C1246" s="18" t="s">
        <v>2405</v>
      </c>
      <c r="D1246" s="18" t="s">
        <v>257</v>
      </c>
      <c r="E1246" s="18" t="s">
        <v>258</v>
      </c>
      <c r="F1246" s="74" t="s">
        <v>550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2277</v>
      </c>
      <c r="L1246" s="15" t="s">
        <v>1531</v>
      </c>
      <c r="M1246" s="15" t="s">
        <v>28</v>
      </c>
      <c r="N1246" s="25" t="s">
        <v>1492</v>
      </c>
      <c r="O1246" s="15" t="s">
        <v>29</v>
      </c>
      <c r="P1246" s="30" t="s">
        <v>2282</v>
      </c>
      <c r="Q1246" s="28" t="s">
        <v>1495</v>
      </c>
      <c r="R1246" s="63">
        <v>400</v>
      </c>
      <c r="S1246" s="64">
        <v>8.52</v>
      </c>
      <c r="T1246" s="17">
        <f t="shared" si="66"/>
        <v>3408</v>
      </c>
      <c r="U1246" s="17">
        <f t="shared" si="67"/>
        <v>3816.9600000000005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5598</v>
      </c>
      <c r="B1247" s="23" t="s">
        <v>26</v>
      </c>
      <c r="C1247" s="18" t="s">
        <v>2405</v>
      </c>
      <c r="D1247" s="18" t="s">
        <v>257</v>
      </c>
      <c r="E1247" s="18" t="s">
        <v>258</v>
      </c>
      <c r="F1247" s="74" t="s">
        <v>551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2277</v>
      </c>
      <c r="L1247" s="15" t="s">
        <v>1531</v>
      </c>
      <c r="M1247" s="15" t="s">
        <v>28</v>
      </c>
      <c r="N1247" s="25" t="s">
        <v>1492</v>
      </c>
      <c r="O1247" s="15" t="s">
        <v>29</v>
      </c>
      <c r="P1247" s="30" t="s">
        <v>2282</v>
      </c>
      <c r="Q1247" s="28" t="s">
        <v>1495</v>
      </c>
      <c r="R1247" s="63">
        <v>400</v>
      </c>
      <c r="S1247" s="64">
        <v>10.4</v>
      </c>
      <c r="T1247" s="17">
        <f t="shared" si="66"/>
        <v>4160</v>
      </c>
      <c r="U1247" s="17">
        <f t="shared" si="67"/>
        <v>4659.2000000000007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5599</v>
      </c>
      <c r="B1248" s="23" t="s">
        <v>26</v>
      </c>
      <c r="C1248" s="18" t="s">
        <v>2405</v>
      </c>
      <c r="D1248" s="18" t="s">
        <v>257</v>
      </c>
      <c r="E1248" s="18" t="s">
        <v>258</v>
      </c>
      <c r="F1248" s="74" t="s">
        <v>552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2277</v>
      </c>
      <c r="L1248" s="15" t="s">
        <v>1531</v>
      </c>
      <c r="M1248" s="15" t="s">
        <v>28</v>
      </c>
      <c r="N1248" s="25" t="s">
        <v>1492</v>
      </c>
      <c r="O1248" s="15" t="s">
        <v>29</v>
      </c>
      <c r="P1248" s="30" t="s">
        <v>2282</v>
      </c>
      <c r="Q1248" s="28" t="s">
        <v>1495</v>
      </c>
      <c r="R1248" s="63">
        <v>400</v>
      </c>
      <c r="S1248" s="64">
        <v>13.66</v>
      </c>
      <c r="T1248" s="17">
        <f t="shared" si="66"/>
        <v>5464</v>
      </c>
      <c r="U1248" s="17">
        <f t="shared" si="67"/>
        <v>6119.68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5600</v>
      </c>
      <c r="B1249" s="23" t="s">
        <v>26</v>
      </c>
      <c r="C1249" s="18" t="s">
        <v>2405</v>
      </c>
      <c r="D1249" s="18" t="s">
        <v>257</v>
      </c>
      <c r="E1249" s="18" t="s">
        <v>258</v>
      </c>
      <c r="F1249" s="74" t="s">
        <v>553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16" t="s">
        <v>2277</v>
      </c>
      <c r="L1249" s="15" t="s">
        <v>1531</v>
      </c>
      <c r="M1249" s="15" t="s">
        <v>28</v>
      </c>
      <c r="N1249" s="25" t="s">
        <v>1492</v>
      </c>
      <c r="O1249" s="15" t="s">
        <v>29</v>
      </c>
      <c r="P1249" s="30" t="s">
        <v>2282</v>
      </c>
      <c r="Q1249" s="28" t="s">
        <v>1495</v>
      </c>
      <c r="R1249" s="63">
        <v>400</v>
      </c>
      <c r="S1249" s="64">
        <v>15.54</v>
      </c>
      <c r="T1249" s="17">
        <f t="shared" si="66"/>
        <v>6216</v>
      </c>
      <c r="U1249" s="17">
        <f t="shared" si="67"/>
        <v>6961.920000000001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5601</v>
      </c>
      <c r="B1250" s="23" t="s">
        <v>26</v>
      </c>
      <c r="C1250" s="31" t="s">
        <v>2926</v>
      </c>
      <c r="D1250" s="31" t="s">
        <v>3450</v>
      </c>
      <c r="E1250" s="18" t="s">
        <v>1742</v>
      </c>
      <c r="F1250" s="74" t="s">
        <v>1742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16" t="s">
        <v>2963</v>
      </c>
      <c r="L1250" s="15" t="s">
        <v>1531</v>
      </c>
      <c r="M1250" s="15" t="s">
        <v>28</v>
      </c>
      <c r="N1250" s="16" t="s">
        <v>1490</v>
      </c>
      <c r="O1250" s="15" t="s">
        <v>29</v>
      </c>
      <c r="P1250" s="30" t="s">
        <v>2523</v>
      </c>
      <c r="Q1250" s="28" t="s">
        <v>1499</v>
      </c>
      <c r="R1250" s="63">
        <v>100</v>
      </c>
      <c r="S1250" s="64">
        <v>145.4</v>
      </c>
      <c r="T1250" s="17">
        <f t="shared" si="66"/>
        <v>14540</v>
      </c>
      <c r="U1250" s="17">
        <f t="shared" si="67"/>
        <v>16284.800000000001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5602</v>
      </c>
      <c r="B1251" s="23" t="s">
        <v>26</v>
      </c>
      <c r="C1251" s="31" t="s">
        <v>2926</v>
      </c>
      <c r="D1251" s="31" t="s">
        <v>3450</v>
      </c>
      <c r="E1251" s="18" t="s">
        <v>1742</v>
      </c>
      <c r="F1251" s="74" t="s">
        <v>1742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16" t="s">
        <v>2963</v>
      </c>
      <c r="L1251" s="15" t="s">
        <v>1531</v>
      </c>
      <c r="M1251" s="15" t="s">
        <v>28</v>
      </c>
      <c r="N1251" s="16" t="s">
        <v>1490</v>
      </c>
      <c r="O1251" s="15" t="s">
        <v>29</v>
      </c>
      <c r="P1251" s="30" t="s">
        <v>2523</v>
      </c>
      <c r="Q1251" s="28" t="s">
        <v>1499</v>
      </c>
      <c r="R1251" s="63">
        <v>100</v>
      </c>
      <c r="S1251" s="64">
        <v>246</v>
      </c>
      <c r="T1251" s="17">
        <f t="shared" si="66"/>
        <v>24600</v>
      </c>
      <c r="U1251" s="17">
        <f t="shared" si="67"/>
        <v>27552.000000000004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5603</v>
      </c>
      <c r="B1252" s="23" t="s">
        <v>26</v>
      </c>
      <c r="C1252" s="31" t="s">
        <v>2926</v>
      </c>
      <c r="D1252" s="31" t="s">
        <v>3450</v>
      </c>
      <c r="E1252" s="18" t="s">
        <v>1742</v>
      </c>
      <c r="F1252" s="74" t="s">
        <v>1742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16" t="s">
        <v>2963</v>
      </c>
      <c r="L1252" s="15" t="s">
        <v>1531</v>
      </c>
      <c r="M1252" s="15" t="s">
        <v>28</v>
      </c>
      <c r="N1252" s="16" t="s">
        <v>1490</v>
      </c>
      <c r="O1252" s="15" t="s">
        <v>29</v>
      </c>
      <c r="P1252" s="30" t="s">
        <v>2523</v>
      </c>
      <c r="Q1252" s="28" t="s">
        <v>1499</v>
      </c>
      <c r="R1252" s="63">
        <v>100</v>
      </c>
      <c r="S1252" s="64">
        <v>271.7</v>
      </c>
      <c r="T1252" s="17">
        <f t="shared" si="66"/>
        <v>27170</v>
      </c>
      <c r="U1252" s="17">
        <f t="shared" si="67"/>
        <v>30430.400000000001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5604</v>
      </c>
      <c r="B1253" s="23" t="s">
        <v>26</v>
      </c>
      <c r="C1253" s="31" t="s">
        <v>2926</v>
      </c>
      <c r="D1253" s="31" t="s">
        <v>3450</v>
      </c>
      <c r="E1253" s="18" t="s">
        <v>1742</v>
      </c>
      <c r="F1253" s="74" t="s">
        <v>1742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16" t="s">
        <v>2963</v>
      </c>
      <c r="L1253" s="15" t="s">
        <v>1531</v>
      </c>
      <c r="M1253" s="15" t="s">
        <v>28</v>
      </c>
      <c r="N1253" s="16" t="s">
        <v>1490</v>
      </c>
      <c r="O1253" s="15" t="s">
        <v>29</v>
      </c>
      <c r="P1253" s="30" t="s">
        <v>2523</v>
      </c>
      <c r="Q1253" s="28" t="s">
        <v>1499</v>
      </c>
      <c r="R1253" s="63">
        <v>100</v>
      </c>
      <c r="S1253" s="64">
        <v>382.8</v>
      </c>
      <c r="T1253" s="17">
        <f t="shared" si="66"/>
        <v>38280</v>
      </c>
      <c r="U1253" s="17">
        <f t="shared" si="67"/>
        <v>42873.600000000006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5605</v>
      </c>
      <c r="B1254" s="23" t="s">
        <v>26</v>
      </c>
      <c r="C1254" s="31" t="s">
        <v>2926</v>
      </c>
      <c r="D1254" s="31" t="s">
        <v>3450</v>
      </c>
      <c r="E1254" s="18" t="s">
        <v>1742</v>
      </c>
      <c r="F1254" s="74" t="s">
        <v>1742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16" t="s">
        <v>2963</v>
      </c>
      <c r="L1254" s="15" t="s">
        <v>1531</v>
      </c>
      <c r="M1254" s="15" t="s">
        <v>28</v>
      </c>
      <c r="N1254" s="16" t="s">
        <v>1490</v>
      </c>
      <c r="O1254" s="15" t="s">
        <v>29</v>
      </c>
      <c r="P1254" s="30" t="s">
        <v>2523</v>
      </c>
      <c r="Q1254" s="28" t="s">
        <v>1499</v>
      </c>
      <c r="R1254" s="63">
        <v>100</v>
      </c>
      <c r="S1254" s="64">
        <v>486.1</v>
      </c>
      <c r="T1254" s="17">
        <f t="shared" si="66"/>
        <v>48610</v>
      </c>
      <c r="U1254" s="17">
        <f t="shared" si="67"/>
        <v>54443.200000000004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5606</v>
      </c>
      <c r="B1255" s="23" t="s">
        <v>26</v>
      </c>
      <c r="C1255" s="18" t="s">
        <v>2927</v>
      </c>
      <c r="D1255" s="18" t="s">
        <v>883</v>
      </c>
      <c r="E1255" s="18" t="s">
        <v>3451</v>
      </c>
      <c r="F1255" s="29" t="s">
        <v>1743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2963</v>
      </c>
      <c r="L1255" s="15" t="s">
        <v>1531</v>
      </c>
      <c r="M1255" s="15" t="s">
        <v>28</v>
      </c>
      <c r="N1255" s="16" t="s">
        <v>1490</v>
      </c>
      <c r="O1255" s="15" t="s">
        <v>29</v>
      </c>
      <c r="P1255" s="30" t="s">
        <v>2279</v>
      </c>
      <c r="Q1255" s="84" t="s">
        <v>30</v>
      </c>
      <c r="R1255" s="63">
        <v>500</v>
      </c>
      <c r="S1255" s="64">
        <v>204.16</v>
      </c>
      <c r="T1255" s="17">
        <f t="shared" si="66"/>
        <v>102080</v>
      </c>
      <c r="U1255" s="17">
        <f t="shared" si="67"/>
        <v>114329.60000000001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76.5" x14ac:dyDescent="0.25">
      <c r="A1256" s="53" t="s">
        <v>5607</v>
      </c>
      <c r="B1256" s="23" t="s">
        <v>26</v>
      </c>
      <c r="C1256" s="18" t="s">
        <v>2928</v>
      </c>
      <c r="D1256" s="18" t="s">
        <v>586</v>
      </c>
      <c r="E1256" s="18" t="s">
        <v>3452</v>
      </c>
      <c r="F1256" s="29" t="s">
        <v>1744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25" t="s">
        <v>2963</v>
      </c>
      <c r="L1256" s="15" t="s">
        <v>1531</v>
      </c>
      <c r="M1256" s="15" t="s">
        <v>28</v>
      </c>
      <c r="N1256" s="25" t="s">
        <v>1490</v>
      </c>
      <c r="O1256" s="15" t="s">
        <v>29</v>
      </c>
      <c r="P1256" s="30" t="s">
        <v>2282</v>
      </c>
      <c r="Q1256" s="84" t="s">
        <v>1495</v>
      </c>
      <c r="R1256" s="92">
        <v>50</v>
      </c>
      <c r="S1256" s="85">
        <v>3566.7999999999997</v>
      </c>
      <c r="T1256" s="17">
        <f t="shared" si="66"/>
        <v>178340</v>
      </c>
      <c r="U1256" s="17">
        <f t="shared" si="67"/>
        <v>199740.80000000002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5608</v>
      </c>
      <c r="B1257" s="23" t="s">
        <v>26</v>
      </c>
      <c r="C1257" s="18" t="s">
        <v>6312</v>
      </c>
      <c r="D1257" s="18" t="s">
        <v>3453</v>
      </c>
      <c r="E1257" s="18" t="s">
        <v>3454</v>
      </c>
      <c r="F1257" s="29" t="s">
        <v>1745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25" t="s">
        <v>2285</v>
      </c>
      <c r="L1257" s="15" t="s">
        <v>1531</v>
      </c>
      <c r="M1257" s="15" t="s">
        <v>28</v>
      </c>
      <c r="N1257" s="25" t="s">
        <v>1490</v>
      </c>
      <c r="O1257" s="15" t="s">
        <v>29</v>
      </c>
      <c r="P1257" s="30" t="s">
        <v>2282</v>
      </c>
      <c r="Q1257" s="84" t="s">
        <v>1495</v>
      </c>
      <c r="R1257" s="92">
        <v>4</v>
      </c>
      <c r="S1257" s="85">
        <v>23754.6</v>
      </c>
      <c r="T1257" s="17">
        <f t="shared" si="66"/>
        <v>95018.4</v>
      </c>
      <c r="U1257" s="17">
        <f t="shared" si="67"/>
        <v>106420.60800000001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5609</v>
      </c>
      <c r="B1258" s="23" t="s">
        <v>26</v>
      </c>
      <c r="C1258" s="75" t="s">
        <v>2929</v>
      </c>
      <c r="D1258" s="18" t="s">
        <v>1746</v>
      </c>
      <c r="E1258" s="18" t="s">
        <v>1747</v>
      </c>
      <c r="F1258" s="29" t="s">
        <v>1747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25" t="s">
        <v>2277</v>
      </c>
      <c r="L1258" s="15" t="s">
        <v>1531</v>
      </c>
      <c r="M1258" s="15" t="s">
        <v>28</v>
      </c>
      <c r="N1258" s="25" t="s">
        <v>1490</v>
      </c>
      <c r="O1258" s="15" t="s">
        <v>29</v>
      </c>
      <c r="P1258" s="30" t="s">
        <v>2282</v>
      </c>
      <c r="Q1258" s="84" t="s">
        <v>1495</v>
      </c>
      <c r="R1258" s="92">
        <v>3</v>
      </c>
      <c r="S1258" s="85">
        <v>11825.5</v>
      </c>
      <c r="T1258" s="17">
        <f t="shared" si="66"/>
        <v>35476.5</v>
      </c>
      <c r="U1258" s="17">
        <f t="shared" si="67"/>
        <v>39733.68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5610</v>
      </c>
      <c r="B1259" s="23" t="s">
        <v>26</v>
      </c>
      <c r="C1259" s="18" t="s">
        <v>2930</v>
      </c>
      <c r="D1259" s="18" t="s">
        <v>1746</v>
      </c>
      <c r="E1259" s="18" t="s">
        <v>1748</v>
      </c>
      <c r="F1259" s="29" t="s">
        <v>1748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25" t="s">
        <v>2277</v>
      </c>
      <c r="L1259" s="15" t="s">
        <v>1531</v>
      </c>
      <c r="M1259" s="15" t="s">
        <v>28</v>
      </c>
      <c r="N1259" s="25" t="s">
        <v>1490</v>
      </c>
      <c r="O1259" s="15" t="s">
        <v>29</v>
      </c>
      <c r="P1259" s="30" t="s">
        <v>2282</v>
      </c>
      <c r="Q1259" s="84" t="s">
        <v>1495</v>
      </c>
      <c r="R1259" s="92">
        <v>3</v>
      </c>
      <c r="S1259" s="85">
        <v>8177.1</v>
      </c>
      <c r="T1259" s="17">
        <f t="shared" si="66"/>
        <v>24531.300000000003</v>
      </c>
      <c r="U1259" s="17">
        <f t="shared" si="67"/>
        <v>27475.056000000004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5611</v>
      </c>
      <c r="B1260" s="23" t="s">
        <v>26</v>
      </c>
      <c r="C1260" s="18" t="s">
        <v>2931</v>
      </c>
      <c r="D1260" s="18" t="s">
        <v>417</v>
      </c>
      <c r="E1260" s="18" t="s">
        <v>1749</v>
      </c>
      <c r="F1260" s="29" t="s">
        <v>1749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25" t="s">
        <v>2277</v>
      </c>
      <c r="L1260" s="15" t="s">
        <v>1531</v>
      </c>
      <c r="M1260" s="15" t="s">
        <v>28</v>
      </c>
      <c r="N1260" s="16" t="s">
        <v>1490</v>
      </c>
      <c r="O1260" s="15" t="s">
        <v>29</v>
      </c>
      <c r="P1260" s="30" t="s">
        <v>2282</v>
      </c>
      <c r="Q1260" s="84" t="s">
        <v>1495</v>
      </c>
      <c r="R1260" s="63">
        <v>2</v>
      </c>
      <c r="S1260" s="64">
        <v>47608.5</v>
      </c>
      <c r="T1260" s="17">
        <f t="shared" si="66"/>
        <v>95217</v>
      </c>
      <c r="U1260" s="17">
        <f t="shared" si="67"/>
        <v>106643.04000000001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5612</v>
      </c>
      <c r="B1261" s="23" t="s">
        <v>26</v>
      </c>
      <c r="C1261" s="18" t="s">
        <v>2932</v>
      </c>
      <c r="D1261" s="18" t="s">
        <v>1750</v>
      </c>
      <c r="E1261" s="18" t="s">
        <v>1750</v>
      </c>
      <c r="F1261" s="29" t="s">
        <v>1751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16" t="s">
        <v>2285</v>
      </c>
      <c r="L1261" s="15" t="s">
        <v>1531</v>
      </c>
      <c r="M1261" s="15" t="s">
        <v>28</v>
      </c>
      <c r="N1261" s="25" t="s">
        <v>1492</v>
      </c>
      <c r="O1261" s="15" t="s">
        <v>29</v>
      </c>
      <c r="P1261" s="30" t="s">
        <v>2589</v>
      </c>
      <c r="Q1261" s="84" t="s">
        <v>1502</v>
      </c>
      <c r="R1261" s="63">
        <v>6</v>
      </c>
      <c r="S1261" s="64">
        <v>5912.8</v>
      </c>
      <c r="T1261" s="17">
        <f t="shared" si="66"/>
        <v>35476.800000000003</v>
      </c>
      <c r="U1261" s="17">
        <f t="shared" si="67"/>
        <v>39734.016000000011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76.5" x14ac:dyDescent="0.25">
      <c r="A1262" s="53" t="s">
        <v>5613</v>
      </c>
      <c r="B1262" s="23" t="s">
        <v>26</v>
      </c>
      <c r="C1262" s="75" t="s">
        <v>2933</v>
      </c>
      <c r="D1262" s="18" t="s">
        <v>1752</v>
      </c>
      <c r="E1262" s="18" t="s">
        <v>3792</v>
      </c>
      <c r="F1262" s="29" t="s">
        <v>1753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16" t="s">
        <v>2277</v>
      </c>
      <c r="L1262" s="15" t="s">
        <v>1531</v>
      </c>
      <c r="M1262" s="15" t="s">
        <v>28</v>
      </c>
      <c r="N1262" s="25" t="s">
        <v>1492</v>
      </c>
      <c r="O1262" s="15" t="s">
        <v>29</v>
      </c>
      <c r="P1262" s="30" t="s">
        <v>2849</v>
      </c>
      <c r="Q1262" s="84" t="s">
        <v>1497</v>
      </c>
      <c r="R1262" s="63">
        <v>25</v>
      </c>
      <c r="S1262" s="64">
        <v>350</v>
      </c>
      <c r="T1262" s="17">
        <f t="shared" si="66"/>
        <v>8750</v>
      </c>
      <c r="U1262" s="17">
        <f t="shared" si="67"/>
        <v>9800.0000000000018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5614</v>
      </c>
      <c r="B1263" s="23" t="s">
        <v>26</v>
      </c>
      <c r="C1263" s="18" t="s">
        <v>2934</v>
      </c>
      <c r="D1263" s="18" t="s">
        <v>3455</v>
      </c>
      <c r="E1263" s="18" t="s">
        <v>3456</v>
      </c>
      <c r="F1263" s="29" t="s">
        <v>1754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2277</v>
      </c>
      <c r="L1263" s="15" t="s">
        <v>1531</v>
      </c>
      <c r="M1263" s="15" t="s">
        <v>28</v>
      </c>
      <c r="N1263" s="24" t="s">
        <v>1492</v>
      </c>
      <c r="O1263" s="15" t="s">
        <v>29</v>
      </c>
      <c r="P1263" s="30" t="s">
        <v>2282</v>
      </c>
      <c r="Q1263" s="84" t="s">
        <v>1495</v>
      </c>
      <c r="R1263" s="63">
        <v>200</v>
      </c>
      <c r="S1263" s="64">
        <v>1709.6</v>
      </c>
      <c r="T1263" s="17">
        <f t="shared" si="66"/>
        <v>341920</v>
      </c>
      <c r="U1263" s="17">
        <f t="shared" si="67"/>
        <v>382950.40000000002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5615</v>
      </c>
      <c r="B1264" s="23" t="s">
        <v>26</v>
      </c>
      <c r="C1264" s="18" t="s">
        <v>2934</v>
      </c>
      <c r="D1264" s="18" t="s">
        <v>3455</v>
      </c>
      <c r="E1264" s="18" t="s">
        <v>3456</v>
      </c>
      <c r="F1264" s="29" t="s">
        <v>1755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25" t="s">
        <v>2277</v>
      </c>
      <c r="L1264" s="15" t="s">
        <v>1531</v>
      </c>
      <c r="M1264" s="15" t="s">
        <v>28</v>
      </c>
      <c r="N1264" s="25" t="s">
        <v>1492</v>
      </c>
      <c r="O1264" s="15" t="s">
        <v>29</v>
      </c>
      <c r="P1264" s="30" t="s">
        <v>2282</v>
      </c>
      <c r="Q1264" s="84" t="s">
        <v>1495</v>
      </c>
      <c r="R1264" s="92">
        <v>50</v>
      </c>
      <c r="S1264" s="85">
        <v>819.6</v>
      </c>
      <c r="T1264" s="17">
        <f t="shared" ref="T1264:T1333" si="68">R1264*S1264</f>
        <v>40980</v>
      </c>
      <c r="U1264" s="17">
        <f t="shared" ref="U1264:U1333" si="69">T1264*1.12</f>
        <v>45897.600000000006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5616</v>
      </c>
      <c r="B1265" s="23" t="s">
        <v>26</v>
      </c>
      <c r="C1265" s="18" t="s">
        <v>2935</v>
      </c>
      <c r="D1265" s="18" t="s">
        <v>3457</v>
      </c>
      <c r="E1265" s="18" t="s">
        <v>3458</v>
      </c>
      <c r="F1265" s="29" t="s">
        <v>1756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16" t="s">
        <v>2277</v>
      </c>
      <c r="L1265" s="15" t="s">
        <v>1531</v>
      </c>
      <c r="M1265" s="15" t="s">
        <v>28</v>
      </c>
      <c r="N1265" s="25" t="s">
        <v>1492</v>
      </c>
      <c r="O1265" s="15" t="s">
        <v>29</v>
      </c>
      <c r="P1265" s="30" t="s">
        <v>2282</v>
      </c>
      <c r="Q1265" s="84" t="s">
        <v>1495</v>
      </c>
      <c r="R1265" s="92">
        <v>50</v>
      </c>
      <c r="S1265" s="85">
        <v>66.8</v>
      </c>
      <c r="T1265" s="17">
        <f t="shared" si="68"/>
        <v>3340</v>
      </c>
      <c r="U1265" s="17">
        <f t="shared" si="69"/>
        <v>3740.8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5617</v>
      </c>
      <c r="B1266" s="23" t="s">
        <v>26</v>
      </c>
      <c r="C1266" s="31" t="s">
        <v>2936</v>
      </c>
      <c r="D1266" s="31" t="s">
        <v>3457</v>
      </c>
      <c r="E1266" s="31" t="s">
        <v>3459</v>
      </c>
      <c r="F1266" s="29" t="s">
        <v>1757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16" t="s">
        <v>2277</v>
      </c>
      <c r="L1266" s="15" t="s">
        <v>1531</v>
      </c>
      <c r="M1266" s="15" t="s">
        <v>28</v>
      </c>
      <c r="N1266" s="16" t="s">
        <v>1492</v>
      </c>
      <c r="O1266" s="15" t="s">
        <v>29</v>
      </c>
      <c r="P1266" s="30" t="s">
        <v>2282</v>
      </c>
      <c r="Q1266" s="84" t="s">
        <v>1495</v>
      </c>
      <c r="R1266" s="92">
        <v>50</v>
      </c>
      <c r="S1266" s="85">
        <v>77.8</v>
      </c>
      <c r="T1266" s="17">
        <f t="shared" si="68"/>
        <v>3890</v>
      </c>
      <c r="U1266" s="17">
        <f t="shared" si="69"/>
        <v>4356.8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5618</v>
      </c>
      <c r="B1267" s="23" t="s">
        <v>26</v>
      </c>
      <c r="C1267" s="31" t="s">
        <v>3462</v>
      </c>
      <c r="D1267" s="31" t="s">
        <v>3460</v>
      </c>
      <c r="E1267" s="31" t="s">
        <v>3461</v>
      </c>
      <c r="F1267" s="29" t="s">
        <v>1758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2963</v>
      </c>
      <c r="L1267" s="15" t="s">
        <v>1531</v>
      </c>
      <c r="M1267" s="15" t="s">
        <v>28</v>
      </c>
      <c r="N1267" s="16" t="s">
        <v>1492</v>
      </c>
      <c r="O1267" s="15" t="s">
        <v>29</v>
      </c>
      <c r="P1267" s="30" t="s">
        <v>2589</v>
      </c>
      <c r="Q1267" s="84" t="s">
        <v>1502</v>
      </c>
      <c r="R1267" s="92">
        <v>50</v>
      </c>
      <c r="S1267" s="85">
        <v>1313.5</v>
      </c>
      <c r="T1267" s="17">
        <f t="shared" si="68"/>
        <v>65675</v>
      </c>
      <c r="U1267" s="17">
        <f t="shared" si="69"/>
        <v>73556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5619</v>
      </c>
      <c r="B1268" s="23" t="s">
        <v>26</v>
      </c>
      <c r="C1268" s="31" t="s">
        <v>3462</v>
      </c>
      <c r="D1268" s="31" t="s">
        <v>3460</v>
      </c>
      <c r="E1268" s="31" t="s">
        <v>3461</v>
      </c>
      <c r="F1268" s="29" t="s">
        <v>1759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2963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2589</v>
      </c>
      <c r="Q1268" s="84" t="s">
        <v>1502</v>
      </c>
      <c r="R1268" s="92">
        <v>50</v>
      </c>
      <c r="S1268" s="85">
        <v>436.8</v>
      </c>
      <c r="T1268" s="17">
        <f t="shared" si="68"/>
        <v>21840</v>
      </c>
      <c r="U1268" s="17">
        <f t="shared" si="69"/>
        <v>24460.800000000003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5620</v>
      </c>
      <c r="B1269" s="23" t="s">
        <v>26</v>
      </c>
      <c r="C1269" s="18" t="s">
        <v>2937</v>
      </c>
      <c r="D1269" s="18" t="s">
        <v>409</v>
      </c>
      <c r="E1269" s="18" t="s">
        <v>3463</v>
      </c>
      <c r="F1269" s="29" t="s">
        <v>1760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2277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2282</v>
      </c>
      <c r="Q1269" s="84" t="s">
        <v>1495</v>
      </c>
      <c r="R1269" s="92">
        <v>50</v>
      </c>
      <c r="S1269" s="85">
        <v>314</v>
      </c>
      <c r="T1269" s="17">
        <f t="shared" si="68"/>
        <v>15700</v>
      </c>
      <c r="U1269" s="17">
        <f t="shared" si="69"/>
        <v>17584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5621</v>
      </c>
      <c r="B1270" s="23" t="s">
        <v>26</v>
      </c>
      <c r="C1270" s="18" t="s">
        <v>2938</v>
      </c>
      <c r="D1270" s="18" t="s">
        <v>3464</v>
      </c>
      <c r="E1270" s="18" t="s">
        <v>1761</v>
      </c>
      <c r="F1270" s="29" t="s">
        <v>1762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2277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2282</v>
      </c>
      <c r="Q1270" s="84" t="s">
        <v>1495</v>
      </c>
      <c r="R1270" s="92">
        <v>25</v>
      </c>
      <c r="S1270" s="85">
        <v>300</v>
      </c>
      <c r="T1270" s="17">
        <f t="shared" si="68"/>
        <v>7500</v>
      </c>
      <c r="U1270" s="17">
        <f t="shared" si="69"/>
        <v>8400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5622</v>
      </c>
      <c r="B1271" s="23" t="s">
        <v>26</v>
      </c>
      <c r="C1271" s="18" t="s">
        <v>2939</v>
      </c>
      <c r="D1271" s="18" t="s">
        <v>3464</v>
      </c>
      <c r="E1271" s="18" t="s">
        <v>1763</v>
      </c>
      <c r="F1271" s="29" t="s">
        <v>1764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16" t="s">
        <v>1492</v>
      </c>
      <c r="O1271" s="15" t="s">
        <v>29</v>
      </c>
      <c r="P1271" s="30" t="s">
        <v>2282</v>
      </c>
      <c r="Q1271" s="84" t="s">
        <v>1495</v>
      </c>
      <c r="R1271" s="92">
        <v>25</v>
      </c>
      <c r="S1271" s="85">
        <v>300</v>
      </c>
      <c r="T1271" s="17">
        <f t="shared" si="68"/>
        <v>7500</v>
      </c>
      <c r="U1271" s="17">
        <f t="shared" si="69"/>
        <v>8400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 x14ac:dyDescent="0.25">
      <c r="A1272" s="53" t="s">
        <v>5623</v>
      </c>
      <c r="B1272" s="23" t="s">
        <v>26</v>
      </c>
      <c r="C1272" s="18" t="s">
        <v>2940</v>
      </c>
      <c r="D1272" s="18" t="s">
        <v>3464</v>
      </c>
      <c r="E1272" s="18" t="s">
        <v>1765</v>
      </c>
      <c r="F1272" s="29" t="s">
        <v>1766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92">
        <v>25</v>
      </c>
      <c r="S1272" s="85">
        <v>300</v>
      </c>
      <c r="T1272" s="17">
        <f t="shared" si="68"/>
        <v>7500</v>
      </c>
      <c r="U1272" s="17">
        <f t="shared" si="69"/>
        <v>8400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76.5" x14ac:dyDescent="0.25">
      <c r="A1273" s="53" t="s">
        <v>5624</v>
      </c>
      <c r="B1273" s="23" t="s">
        <v>26</v>
      </c>
      <c r="C1273" s="18" t="s">
        <v>2941</v>
      </c>
      <c r="D1273" s="18" t="s">
        <v>3464</v>
      </c>
      <c r="E1273" s="18" t="s">
        <v>1767</v>
      </c>
      <c r="F1273" s="29" t="s">
        <v>1768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2277</v>
      </c>
      <c r="L1273" s="15" t="s">
        <v>1531</v>
      </c>
      <c r="M1273" s="15" t="s">
        <v>28</v>
      </c>
      <c r="N1273" s="16" t="s">
        <v>1492</v>
      </c>
      <c r="O1273" s="15" t="s">
        <v>29</v>
      </c>
      <c r="P1273" s="30" t="s">
        <v>2282</v>
      </c>
      <c r="Q1273" s="84" t="s">
        <v>1495</v>
      </c>
      <c r="R1273" s="92">
        <v>25</v>
      </c>
      <c r="S1273" s="85">
        <v>887.5</v>
      </c>
      <c r="T1273" s="17">
        <f t="shared" si="68"/>
        <v>22187.5</v>
      </c>
      <c r="U1273" s="17">
        <f t="shared" si="69"/>
        <v>24850.000000000004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5625</v>
      </c>
      <c r="B1274" s="23" t="s">
        <v>26</v>
      </c>
      <c r="C1274" s="18" t="s">
        <v>2942</v>
      </c>
      <c r="D1274" s="18" t="s">
        <v>3464</v>
      </c>
      <c r="E1274" s="18" t="s">
        <v>1769</v>
      </c>
      <c r="F1274" s="29" t="s">
        <v>3465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2277</v>
      </c>
      <c r="L1274" s="15" t="s">
        <v>1531</v>
      </c>
      <c r="M1274" s="15" t="s">
        <v>28</v>
      </c>
      <c r="N1274" s="16" t="s">
        <v>1492</v>
      </c>
      <c r="O1274" s="15" t="s">
        <v>29</v>
      </c>
      <c r="P1274" s="30" t="s">
        <v>2282</v>
      </c>
      <c r="Q1274" s="84" t="s">
        <v>1495</v>
      </c>
      <c r="R1274" s="92">
        <v>25</v>
      </c>
      <c r="S1274" s="85">
        <v>705</v>
      </c>
      <c r="T1274" s="17">
        <f t="shared" si="68"/>
        <v>17625</v>
      </c>
      <c r="U1274" s="17">
        <f t="shared" si="69"/>
        <v>19740.000000000004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5626</v>
      </c>
      <c r="B1275" s="23" t="s">
        <v>26</v>
      </c>
      <c r="C1275" s="18" t="s">
        <v>2943</v>
      </c>
      <c r="D1275" s="18" t="s">
        <v>3464</v>
      </c>
      <c r="E1275" s="18" t="s">
        <v>1770</v>
      </c>
      <c r="F1275" s="29" t="s">
        <v>1771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2277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2282</v>
      </c>
      <c r="Q1275" s="84" t="s">
        <v>1495</v>
      </c>
      <c r="R1275" s="92">
        <v>25</v>
      </c>
      <c r="S1275" s="85">
        <v>705</v>
      </c>
      <c r="T1275" s="17">
        <f t="shared" si="68"/>
        <v>17625</v>
      </c>
      <c r="U1275" s="17">
        <f t="shared" si="69"/>
        <v>19740.000000000004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 x14ac:dyDescent="0.25">
      <c r="A1276" s="53" t="s">
        <v>5627</v>
      </c>
      <c r="B1276" s="23" t="s">
        <v>26</v>
      </c>
      <c r="C1276" s="18" t="s">
        <v>2944</v>
      </c>
      <c r="D1276" s="18" t="s">
        <v>3464</v>
      </c>
      <c r="E1276" s="18" t="s">
        <v>1772</v>
      </c>
      <c r="F1276" s="29" t="s">
        <v>1773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2277</v>
      </c>
      <c r="L1276" s="15" t="s">
        <v>1531</v>
      </c>
      <c r="M1276" s="15" t="s">
        <v>28</v>
      </c>
      <c r="N1276" s="16" t="s">
        <v>1492</v>
      </c>
      <c r="O1276" s="15" t="s">
        <v>29</v>
      </c>
      <c r="P1276" s="30" t="s">
        <v>2282</v>
      </c>
      <c r="Q1276" s="84" t="s">
        <v>1495</v>
      </c>
      <c r="R1276" s="92">
        <v>25</v>
      </c>
      <c r="S1276" s="85">
        <v>450</v>
      </c>
      <c r="T1276" s="17">
        <f t="shared" si="68"/>
        <v>11250</v>
      </c>
      <c r="U1276" s="17">
        <f t="shared" si="69"/>
        <v>12600.000000000002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5628</v>
      </c>
      <c r="B1277" s="23" t="s">
        <v>26</v>
      </c>
      <c r="C1277" s="18" t="s">
        <v>2945</v>
      </c>
      <c r="D1277" s="18" t="s">
        <v>3466</v>
      </c>
      <c r="E1277" s="18" t="s">
        <v>1774</v>
      </c>
      <c r="F1277" s="29" t="s">
        <v>1774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16" t="s">
        <v>2277</v>
      </c>
      <c r="L1277" s="15" t="s">
        <v>1531</v>
      </c>
      <c r="M1277" s="15" t="s">
        <v>28</v>
      </c>
      <c r="N1277" s="16" t="s">
        <v>1492</v>
      </c>
      <c r="O1277" s="15" t="s">
        <v>29</v>
      </c>
      <c r="P1277" s="30" t="s">
        <v>2282</v>
      </c>
      <c r="Q1277" s="84" t="s">
        <v>1495</v>
      </c>
      <c r="R1277" s="92">
        <v>200</v>
      </c>
      <c r="S1277" s="85">
        <v>341</v>
      </c>
      <c r="T1277" s="17">
        <f t="shared" si="68"/>
        <v>68200</v>
      </c>
      <c r="U1277" s="17">
        <f t="shared" si="69"/>
        <v>76384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5629</v>
      </c>
      <c r="B1278" s="23" t="s">
        <v>26</v>
      </c>
      <c r="C1278" s="18" t="s">
        <v>3468</v>
      </c>
      <c r="D1278" s="18" t="s">
        <v>605</v>
      </c>
      <c r="E1278" s="18" t="s">
        <v>3467</v>
      </c>
      <c r="F1278" s="29" t="s">
        <v>607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2277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2282</v>
      </c>
      <c r="Q1278" s="84" t="s">
        <v>1495</v>
      </c>
      <c r="R1278" s="92">
        <v>10</v>
      </c>
      <c r="S1278" s="85">
        <v>970</v>
      </c>
      <c r="T1278" s="17">
        <f t="shared" si="68"/>
        <v>9700</v>
      </c>
      <c r="U1278" s="17">
        <f t="shared" si="69"/>
        <v>10864.000000000002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5630</v>
      </c>
      <c r="B1279" s="23" t="s">
        <v>26</v>
      </c>
      <c r="C1279" s="18" t="s">
        <v>2532</v>
      </c>
      <c r="D1279" s="18" t="s">
        <v>605</v>
      </c>
      <c r="E1279" s="18" t="s">
        <v>606</v>
      </c>
      <c r="F1279" s="74" t="s">
        <v>1775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16" t="s">
        <v>2277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2282</v>
      </c>
      <c r="Q1279" s="84" t="s">
        <v>1495</v>
      </c>
      <c r="R1279" s="92">
        <v>10</v>
      </c>
      <c r="S1279" s="85">
        <v>970</v>
      </c>
      <c r="T1279" s="17">
        <f t="shared" si="68"/>
        <v>9700</v>
      </c>
      <c r="U1279" s="17">
        <f t="shared" si="69"/>
        <v>10864.000000000002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5631</v>
      </c>
      <c r="B1280" s="23" t="s">
        <v>26</v>
      </c>
      <c r="C1280" s="18" t="s">
        <v>2531</v>
      </c>
      <c r="D1280" s="18" t="s">
        <v>602</v>
      </c>
      <c r="E1280" s="18" t="s">
        <v>603</v>
      </c>
      <c r="F1280" s="74" t="s">
        <v>604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2277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2282</v>
      </c>
      <c r="Q1280" s="84" t="s">
        <v>1495</v>
      </c>
      <c r="R1280" s="92">
        <v>15</v>
      </c>
      <c r="S1280" s="85">
        <v>900</v>
      </c>
      <c r="T1280" s="17">
        <f t="shared" si="68"/>
        <v>13500</v>
      </c>
      <c r="U1280" s="17">
        <f t="shared" si="69"/>
        <v>15120.000000000002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5632</v>
      </c>
      <c r="B1281" s="23" t="s">
        <v>26</v>
      </c>
      <c r="C1281" s="18" t="s">
        <v>2537</v>
      </c>
      <c r="D1281" s="18" t="s">
        <v>619</v>
      </c>
      <c r="E1281" s="18" t="s">
        <v>620</v>
      </c>
      <c r="F1281" s="74" t="s">
        <v>621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16" t="s">
        <v>2277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2282</v>
      </c>
      <c r="Q1281" s="74" t="s">
        <v>1495</v>
      </c>
      <c r="R1281" s="92">
        <v>20</v>
      </c>
      <c r="S1281" s="85">
        <v>395</v>
      </c>
      <c r="T1281" s="17">
        <f t="shared" si="68"/>
        <v>7900</v>
      </c>
      <c r="U1281" s="17">
        <f t="shared" si="69"/>
        <v>8848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5633</v>
      </c>
      <c r="B1282" s="23" t="s">
        <v>26</v>
      </c>
      <c r="C1282" s="18" t="s">
        <v>2947</v>
      </c>
      <c r="D1282" s="18" t="s">
        <v>3469</v>
      </c>
      <c r="E1282" s="18" t="s">
        <v>3470</v>
      </c>
      <c r="F1282" s="74" t="s">
        <v>1776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2277</v>
      </c>
      <c r="L1282" s="15" t="s">
        <v>1531</v>
      </c>
      <c r="M1282" s="15" t="s">
        <v>28</v>
      </c>
      <c r="N1282" s="16" t="s">
        <v>1492</v>
      </c>
      <c r="O1282" s="15" t="s">
        <v>29</v>
      </c>
      <c r="P1282" s="30" t="s">
        <v>3472</v>
      </c>
      <c r="Q1282" s="74" t="s">
        <v>3471</v>
      </c>
      <c r="R1282" s="92">
        <v>2</v>
      </c>
      <c r="S1282" s="85">
        <v>660</v>
      </c>
      <c r="T1282" s="17">
        <f t="shared" si="68"/>
        <v>1320</v>
      </c>
      <c r="U1282" s="17">
        <f t="shared" si="69"/>
        <v>1478.4</v>
      </c>
      <c r="V1282" s="25" t="s">
        <v>3900</v>
      </c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5634</v>
      </c>
      <c r="B1283" s="23" t="s">
        <v>26</v>
      </c>
      <c r="C1283" s="31" t="s">
        <v>2948</v>
      </c>
      <c r="D1283" s="18" t="s">
        <v>3469</v>
      </c>
      <c r="E1283" s="18" t="s">
        <v>3473</v>
      </c>
      <c r="F1283" s="74" t="s">
        <v>1777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3472</v>
      </c>
      <c r="Q1283" s="74" t="s">
        <v>3471</v>
      </c>
      <c r="R1283" s="92">
        <v>2</v>
      </c>
      <c r="S1283" s="85">
        <v>660</v>
      </c>
      <c r="T1283" s="17">
        <f t="shared" si="68"/>
        <v>1320</v>
      </c>
      <c r="U1283" s="17">
        <f t="shared" si="69"/>
        <v>1478.4</v>
      </c>
      <c r="V1283" s="25" t="s">
        <v>3900</v>
      </c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5635</v>
      </c>
      <c r="B1284" s="23" t="s">
        <v>26</v>
      </c>
      <c r="C1284" s="18" t="s">
        <v>2949</v>
      </c>
      <c r="D1284" s="18" t="s">
        <v>3469</v>
      </c>
      <c r="E1284" s="18" t="s">
        <v>3474</v>
      </c>
      <c r="F1284" s="74" t="s">
        <v>1778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16" t="s">
        <v>2277</v>
      </c>
      <c r="L1284" s="15" t="s">
        <v>1531</v>
      </c>
      <c r="M1284" s="15" t="s">
        <v>28</v>
      </c>
      <c r="N1284" s="16" t="s">
        <v>1492</v>
      </c>
      <c r="O1284" s="15" t="s">
        <v>29</v>
      </c>
      <c r="P1284" s="30" t="s">
        <v>3472</v>
      </c>
      <c r="Q1284" s="74" t="s">
        <v>3471</v>
      </c>
      <c r="R1284" s="92">
        <v>2</v>
      </c>
      <c r="S1284" s="85">
        <v>660</v>
      </c>
      <c r="T1284" s="17">
        <f t="shared" si="68"/>
        <v>1320</v>
      </c>
      <c r="U1284" s="17">
        <f t="shared" si="69"/>
        <v>1478.4</v>
      </c>
      <c r="V1284" s="25" t="s">
        <v>3900</v>
      </c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5636</v>
      </c>
      <c r="B1285" s="23" t="s">
        <v>26</v>
      </c>
      <c r="C1285" s="18" t="s">
        <v>2950</v>
      </c>
      <c r="D1285" s="18" t="s">
        <v>3469</v>
      </c>
      <c r="E1285" s="18" t="s">
        <v>3475</v>
      </c>
      <c r="F1285" s="74" t="s">
        <v>1779</v>
      </c>
      <c r="G1285" s="24" t="s">
        <v>1533</v>
      </c>
      <c r="H1285" s="15">
        <v>0</v>
      </c>
      <c r="I1285" s="16">
        <v>471010000</v>
      </c>
      <c r="J1285" s="16" t="s">
        <v>46</v>
      </c>
      <c r="K1285" s="16" t="s">
        <v>2277</v>
      </c>
      <c r="L1285" s="15" t="s">
        <v>1531</v>
      </c>
      <c r="M1285" s="15" t="s">
        <v>28</v>
      </c>
      <c r="N1285" s="16" t="s">
        <v>1492</v>
      </c>
      <c r="O1285" s="15" t="s">
        <v>29</v>
      </c>
      <c r="P1285" s="30" t="s">
        <v>3472</v>
      </c>
      <c r="Q1285" s="74" t="s">
        <v>3471</v>
      </c>
      <c r="R1285" s="63">
        <v>2</v>
      </c>
      <c r="S1285" s="64">
        <v>660</v>
      </c>
      <c r="T1285" s="17">
        <f t="shared" si="68"/>
        <v>1320</v>
      </c>
      <c r="U1285" s="17">
        <f t="shared" si="69"/>
        <v>1478.4</v>
      </c>
      <c r="V1285" s="25" t="s">
        <v>3900</v>
      </c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5637</v>
      </c>
      <c r="B1286" s="23" t="s">
        <v>26</v>
      </c>
      <c r="C1286" s="18" t="s">
        <v>2951</v>
      </c>
      <c r="D1286" s="18" t="s">
        <v>3469</v>
      </c>
      <c r="E1286" s="18" t="s">
        <v>3476</v>
      </c>
      <c r="F1286" s="74" t="s">
        <v>1780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16" t="s">
        <v>2277</v>
      </c>
      <c r="L1286" s="15" t="s">
        <v>1531</v>
      </c>
      <c r="M1286" s="15" t="s">
        <v>28</v>
      </c>
      <c r="N1286" s="16" t="s">
        <v>1492</v>
      </c>
      <c r="O1286" s="15" t="s">
        <v>29</v>
      </c>
      <c r="P1286" s="30" t="s">
        <v>3472</v>
      </c>
      <c r="Q1286" s="74" t="s">
        <v>3471</v>
      </c>
      <c r="R1286" s="63">
        <v>2</v>
      </c>
      <c r="S1286" s="64">
        <v>660</v>
      </c>
      <c r="T1286" s="17">
        <f t="shared" si="68"/>
        <v>1320</v>
      </c>
      <c r="U1286" s="17">
        <f t="shared" si="69"/>
        <v>1478.4</v>
      </c>
      <c r="V1286" s="25" t="s">
        <v>3900</v>
      </c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5638</v>
      </c>
      <c r="B1287" s="23" t="s">
        <v>26</v>
      </c>
      <c r="C1287" s="18" t="s">
        <v>2952</v>
      </c>
      <c r="D1287" s="18" t="s">
        <v>3469</v>
      </c>
      <c r="E1287" s="18" t="s">
        <v>1781</v>
      </c>
      <c r="F1287" s="74" t="s">
        <v>1781</v>
      </c>
      <c r="G1287" s="24" t="s">
        <v>1533</v>
      </c>
      <c r="H1287" s="15">
        <v>0</v>
      </c>
      <c r="I1287" s="16">
        <v>471010000</v>
      </c>
      <c r="J1287" s="16" t="s">
        <v>46</v>
      </c>
      <c r="K1287" s="16" t="s">
        <v>2277</v>
      </c>
      <c r="L1287" s="15" t="s">
        <v>1531</v>
      </c>
      <c r="M1287" s="15" t="s">
        <v>28</v>
      </c>
      <c r="N1287" s="16" t="s">
        <v>1492</v>
      </c>
      <c r="O1287" s="15" t="s">
        <v>29</v>
      </c>
      <c r="P1287" s="30" t="s">
        <v>3472</v>
      </c>
      <c r="Q1287" s="74" t="s">
        <v>3471</v>
      </c>
      <c r="R1287" s="63">
        <v>2</v>
      </c>
      <c r="S1287" s="64">
        <v>660</v>
      </c>
      <c r="T1287" s="17">
        <f t="shared" si="68"/>
        <v>1320</v>
      </c>
      <c r="U1287" s="17">
        <f t="shared" si="69"/>
        <v>1478.4</v>
      </c>
      <c r="V1287" s="25" t="s">
        <v>3900</v>
      </c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5639</v>
      </c>
      <c r="B1288" s="23" t="s">
        <v>26</v>
      </c>
      <c r="C1288" s="183" t="s">
        <v>2587</v>
      </c>
      <c r="D1288" s="18" t="s">
        <v>613</v>
      </c>
      <c r="E1288" s="18" t="s">
        <v>713</v>
      </c>
      <c r="F1288" s="74" t="s">
        <v>3262</v>
      </c>
      <c r="G1288" s="24" t="s">
        <v>1533</v>
      </c>
      <c r="H1288" s="15">
        <v>0</v>
      </c>
      <c r="I1288" s="16">
        <v>471010000</v>
      </c>
      <c r="J1288" s="16" t="s">
        <v>46</v>
      </c>
      <c r="K1288" s="16" t="s">
        <v>2277</v>
      </c>
      <c r="L1288" s="15" t="s">
        <v>1531</v>
      </c>
      <c r="M1288" s="15" t="s">
        <v>28</v>
      </c>
      <c r="N1288" s="16" t="s">
        <v>1492</v>
      </c>
      <c r="O1288" s="15" t="s">
        <v>29</v>
      </c>
      <c r="P1288" s="30" t="s">
        <v>2282</v>
      </c>
      <c r="Q1288" s="84" t="s">
        <v>1495</v>
      </c>
      <c r="R1288" s="63">
        <v>4</v>
      </c>
      <c r="S1288" s="64">
        <v>7085</v>
      </c>
      <c r="T1288" s="17">
        <f t="shared" si="68"/>
        <v>28340</v>
      </c>
      <c r="U1288" s="17">
        <f t="shared" si="69"/>
        <v>31740.800000000003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5640</v>
      </c>
      <c r="B1289" s="23" t="s">
        <v>26</v>
      </c>
      <c r="C1289" s="18" t="s">
        <v>2588</v>
      </c>
      <c r="D1289" s="18" t="s">
        <v>714</v>
      </c>
      <c r="E1289" s="18" t="s">
        <v>715</v>
      </c>
      <c r="F1289" s="74" t="s">
        <v>1782</v>
      </c>
      <c r="G1289" s="24" t="s">
        <v>1533</v>
      </c>
      <c r="H1289" s="15">
        <v>0</v>
      </c>
      <c r="I1289" s="16">
        <v>471010000</v>
      </c>
      <c r="J1289" s="16" t="s">
        <v>46</v>
      </c>
      <c r="K1289" s="16" t="s">
        <v>2277</v>
      </c>
      <c r="L1289" s="15" t="s">
        <v>1531</v>
      </c>
      <c r="M1289" s="15" t="s">
        <v>28</v>
      </c>
      <c r="N1289" s="16" t="s">
        <v>1492</v>
      </c>
      <c r="O1289" s="15" t="s">
        <v>29</v>
      </c>
      <c r="P1289" s="30" t="s">
        <v>2282</v>
      </c>
      <c r="Q1289" s="84" t="s">
        <v>1495</v>
      </c>
      <c r="R1289" s="63">
        <v>20</v>
      </c>
      <c r="S1289" s="64">
        <v>1103</v>
      </c>
      <c r="T1289" s="17">
        <f t="shared" si="68"/>
        <v>22060</v>
      </c>
      <c r="U1289" s="17">
        <f t="shared" si="69"/>
        <v>24707.200000000001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5641</v>
      </c>
      <c r="B1290" s="23" t="s">
        <v>26</v>
      </c>
      <c r="C1290" s="18" t="s">
        <v>2559</v>
      </c>
      <c r="D1290" s="18" t="s">
        <v>671</v>
      </c>
      <c r="E1290" s="18" t="s">
        <v>672</v>
      </c>
      <c r="F1290" s="74" t="s">
        <v>1783</v>
      </c>
      <c r="G1290" s="24" t="s">
        <v>1533</v>
      </c>
      <c r="H1290" s="15">
        <v>0</v>
      </c>
      <c r="I1290" s="16">
        <v>471010000</v>
      </c>
      <c r="J1290" s="16" t="s">
        <v>46</v>
      </c>
      <c r="K1290" s="16" t="s">
        <v>2277</v>
      </c>
      <c r="L1290" s="15" t="s">
        <v>1531</v>
      </c>
      <c r="M1290" s="15" t="s">
        <v>28</v>
      </c>
      <c r="N1290" s="16" t="s">
        <v>1492</v>
      </c>
      <c r="O1290" s="15" t="s">
        <v>29</v>
      </c>
      <c r="P1290" s="30" t="s">
        <v>2282</v>
      </c>
      <c r="Q1290" s="84" t="s">
        <v>1495</v>
      </c>
      <c r="R1290" s="63">
        <v>4</v>
      </c>
      <c r="S1290" s="64">
        <v>14500</v>
      </c>
      <c r="T1290" s="17">
        <f t="shared" si="68"/>
        <v>58000</v>
      </c>
      <c r="U1290" s="17">
        <f t="shared" si="69"/>
        <v>64960.000000000007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5642</v>
      </c>
      <c r="B1291" s="23" t="s">
        <v>26</v>
      </c>
      <c r="C1291" s="31" t="s">
        <v>6264</v>
      </c>
      <c r="D1291" s="31" t="s">
        <v>1787</v>
      </c>
      <c r="E1291" s="31" t="s">
        <v>6262</v>
      </c>
      <c r="F1291" s="31" t="s">
        <v>6263</v>
      </c>
      <c r="G1291" s="24" t="s">
        <v>33</v>
      </c>
      <c r="H1291" s="15">
        <v>0</v>
      </c>
      <c r="I1291" s="16">
        <v>471010000</v>
      </c>
      <c r="J1291" s="16" t="s">
        <v>46</v>
      </c>
      <c r="K1291" s="16" t="s">
        <v>1784</v>
      </c>
      <c r="L1291" s="15" t="s">
        <v>1531</v>
      </c>
      <c r="M1291" s="15" t="s">
        <v>28</v>
      </c>
      <c r="N1291" s="115" t="s">
        <v>1490</v>
      </c>
      <c r="O1291" s="15" t="s">
        <v>29</v>
      </c>
      <c r="P1291" s="30" t="s">
        <v>2282</v>
      </c>
      <c r="Q1291" s="84" t="s">
        <v>1495</v>
      </c>
      <c r="R1291" s="63">
        <v>650</v>
      </c>
      <c r="S1291" s="64">
        <v>11770</v>
      </c>
      <c r="T1291" s="17">
        <f t="shared" si="68"/>
        <v>7650500</v>
      </c>
      <c r="U1291" s="17">
        <f t="shared" si="69"/>
        <v>8568560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5643</v>
      </c>
      <c r="B1292" s="23" t="s">
        <v>26</v>
      </c>
      <c r="C1292" s="31" t="s">
        <v>6266</v>
      </c>
      <c r="D1292" s="31" t="s">
        <v>1787</v>
      </c>
      <c r="E1292" s="31" t="s">
        <v>6265</v>
      </c>
      <c r="F1292" s="31" t="s">
        <v>6267</v>
      </c>
      <c r="G1292" s="24" t="s">
        <v>33</v>
      </c>
      <c r="H1292" s="15">
        <v>0</v>
      </c>
      <c r="I1292" s="16">
        <v>471010000</v>
      </c>
      <c r="J1292" s="16" t="s">
        <v>46</v>
      </c>
      <c r="K1292" s="16" t="s">
        <v>1784</v>
      </c>
      <c r="L1292" s="15" t="s">
        <v>1531</v>
      </c>
      <c r="M1292" s="15" t="s">
        <v>28</v>
      </c>
      <c r="N1292" s="115" t="s">
        <v>1490</v>
      </c>
      <c r="O1292" s="15" t="s">
        <v>29</v>
      </c>
      <c r="P1292" s="30" t="s">
        <v>2282</v>
      </c>
      <c r="Q1292" s="84" t="s">
        <v>1495</v>
      </c>
      <c r="R1292" s="63">
        <v>750</v>
      </c>
      <c r="S1292" s="64">
        <v>2889</v>
      </c>
      <c r="T1292" s="17">
        <f t="shared" si="68"/>
        <v>2166750</v>
      </c>
      <c r="U1292" s="17">
        <f t="shared" si="69"/>
        <v>2426760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5644</v>
      </c>
      <c r="B1293" s="23" t="s">
        <v>26</v>
      </c>
      <c r="C1293" s="31" t="s">
        <v>6254</v>
      </c>
      <c r="D1293" s="31" t="s">
        <v>1788</v>
      </c>
      <c r="E1293" s="31" t="s">
        <v>6255</v>
      </c>
      <c r="F1293" s="74" t="s">
        <v>1788</v>
      </c>
      <c r="G1293" s="24" t="s">
        <v>1504</v>
      </c>
      <c r="H1293" s="15">
        <v>0</v>
      </c>
      <c r="I1293" s="16">
        <v>471010000</v>
      </c>
      <c r="J1293" s="16" t="s">
        <v>46</v>
      </c>
      <c r="K1293" s="16" t="s">
        <v>1784</v>
      </c>
      <c r="L1293" s="15" t="s">
        <v>1531</v>
      </c>
      <c r="M1293" s="15" t="s">
        <v>28</v>
      </c>
      <c r="N1293" s="115" t="s">
        <v>1490</v>
      </c>
      <c r="O1293" s="15" t="s">
        <v>29</v>
      </c>
      <c r="P1293" s="30" t="s">
        <v>2282</v>
      </c>
      <c r="Q1293" s="84" t="s">
        <v>1495</v>
      </c>
      <c r="R1293" s="63">
        <v>650</v>
      </c>
      <c r="S1293" s="64">
        <v>6687.5</v>
      </c>
      <c r="T1293" s="17">
        <v>0</v>
      </c>
      <c r="U1293" s="17">
        <v>0</v>
      </c>
      <c r="V1293" s="25"/>
      <c r="W1293" s="16">
        <v>2015</v>
      </c>
      <c r="X1293" s="208" t="s">
        <v>6461</v>
      </c>
      <c r="Y1293" s="57"/>
      <c r="Z1293" s="57"/>
      <c r="AA1293" s="57"/>
      <c r="AB1293" s="57"/>
    </row>
    <row r="1294" spans="1:28" s="229" customFormat="1" ht="51" x14ac:dyDescent="0.25">
      <c r="A1294" s="206" t="s">
        <v>6460</v>
      </c>
      <c r="B1294" s="230" t="s">
        <v>26</v>
      </c>
      <c r="C1294" s="209" t="s">
        <v>6254</v>
      </c>
      <c r="D1294" s="209" t="s">
        <v>1788</v>
      </c>
      <c r="E1294" s="209" t="s">
        <v>6255</v>
      </c>
      <c r="F1294" s="252" t="s">
        <v>1788</v>
      </c>
      <c r="G1294" s="213" t="s">
        <v>1504</v>
      </c>
      <c r="H1294" s="225">
        <v>50</v>
      </c>
      <c r="I1294" s="211">
        <v>471010000</v>
      </c>
      <c r="J1294" s="211" t="s">
        <v>46</v>
      </c>
      <c r="K1294" s="211" t="s">
        <v>1784</v>
      </c>
      <c r="L1294" s="225" t="s">
        <v>1531</v>
      </c>
      <c r="M1294" s="225" t="s">
        <v>28</v>
      </c>
      <c r="N1294" s="259" t="s">
        <v>1492</v>
      </c>
      <c r="O1294" s="225" t="s">
        <v>3899</v>
      </c>
      <c r="P1294" s="226" t="s">
        <v>2282</v>
      </c>
      <c r="Q1294" s="260" t="s">
        <v>1495</v>
      </c>
      <c r="R1294" s="241">
        <v>650</v>
      </c>
      <c r="S1294" s="233">
        <v>6687.5</v>
      </c>
      <c r="T1294" s="228">
        <v>0</v>
      </c>
      <c r="U1294" s="228">
        <v>0</v>
      </c>
      <c r="V1294" s="208" t="s">
        <v>3900</v>
      </c>
      <c r="W1294" s="211">
        <v>2015</v>
      </c>
      <c r="X1294" s="208" t="s">
        <v>6505</v>
      </c>
      <c r="Y1294" s="218"/>
      <c r="Z1294" s="218"/>
      <c r="AA1294" s="218"/>
      <c r="AB1294" s="218"/>
    </row>
    <row r="1295" spans="1:28" s="229" customFormat="1" ht="51" x14ac:dyDescent="0.25">
      <c r="A1295" s="206" t="s">
        <v>6504</v>
      </c>
      <c r="B1295" s="230" t="s">
        <v>26</v>
      </c>
      <c r="C1295" s="209" t="s">
        <v>6254</v>
      </c>
      <c r="D1295" s="209" t="s">
        <v>1788</v>
      </c>
      <c r="E1295" s="209" t="s">
        <v>6255</v>
      </c>
      <c r="F1295" s="252" t="s">
        <v>1788</v>
      </c>
      <c r="G1295" s="213" t="s">
        <v>33</v>
      </c>
      <c r="H1295" s="225">
        <v>50</v>
      </c>
      <c r="I1295" s="211">
        <v>471010000</v>
      </c>
      <c r="J1295" s="211" t="s">
        <v>46</v>
      </c>
      <c r="K1295" s="211" t="s">
        <v>1784</v>
      </c>
      <c r="L1295" s="225" t="s">
        <v>1531</v>
      </c>
      <c r="M1295" s="225" t="s">
        <v>28</v>
      </c>
      <c r="N1295" s="259" t="s">
        <v>1491</v>
      </c>
      <c r="O1295" s="225" t="s">
        <v>3899</v>
      </c>
      <c r="P1295" s="226" t="s">
        <v>2282</v>
      </c>
      <c r="Q1295" s="260" t="s">
        <v>1495</v>
      </c>
      <c r="R1295" s="241">
        <v>650</v>
      </c>
      <c r="S1295" s="233">
        <v>6687.5</v>
      </c>
      <c r="T1295" s="228">
        <f t="shared" si="68"/>
        <v>4346875</v>
      </c>
      <c r="U1295" s="228">
        <f t="shared" si="69"/>
        <v>4868500</v>
      </c>
      <c r="V1295" s="208" t="s">
        <v>3900</v>
      </c>
      <c r="W1295" s="211">
        <v>2015</v>
      </c>
      <c r="X1295" s="208"/>
      <c r="Y1295" s="218"/>
      <c r="Z1295" s="218"/>
      <c r="AA1295" s="218"/>
      <c r="AB1295" s="218"/>
    </row>
    <row r="1296" spans="1:28" ht="51" x14ac:dyDescent="0.25">
      <c r="A1296" s="53" t="s">
        <v>5645</v>
      </c>
      <c r="B1296" s="23" t="s">
        <v>26</v>
      </c>
      <c r="C1296" s="31" t="s">
        <v>6256</v>
      </c>
      <c r="D1296" s="31" t="s">
        <v>1789</v>
      </c>
      <c r="E1296" s="31" t="s">
        <v>6257</v>
      </c>
      <c r="F1296" s="74" t="s">
        <v>1789</v>
      </c>
      <c r="G1296" s="24" t="s">
        <v>1504</v>
      </c>
      <c r="H1296" s="15">
        <v>0</v>
      </c>
      <c r="I1296" s="16">
        <v>471010000</v>
      </c>
      <c r="J1296" s="16" t="s">
        <v>46</v>
      </c>
      <c r="K1296" s="16" t="s">
        <v>1784</v>
      </c>
      <c r="L1296" s="15" t="s">
        <v>1531</v>
      </c>
      <c r="M1296" s="15" t="s">
        <v>28</v>
      </c>
      <c r="N1296" s="115" t="s">
        <v>1490</v>
      </c>
      <c r="O1296" s="15" t="s">
        <v>29</v>
      </c>
      <c r="P1296" s="30" t="s">
        <v>2282</v>
      </c>
      <c r="Q1296" s="84" t="s">
        <v>1495</v>
      </c>
      <c r="R1296" s="63">
        <v>750</v>
      </c>
      <c r="S1296" s="64">
        <v>1819</v>
      </c>
      <c r="T1296" s="17">
        <v>0</v>
      </c>
      <c r="U1296" s="17">
        <v>0</v>
      </c>
      <c r="V1296" s="25"/>
      <c r="W1296" s="16">
        <v>2015</v>
      </c>
      <c r="X1296" s="25" t="s">
        <v>6416</v>
      </c>
      <c r="Y1296" s="57"/>
      <c r="Z1296" s="57"/>
      <c r="AA1296" s="57"/>
      <c r="AB1296" s="57"/>
    </row>
    <row r="1297" spans="1:28" s="229" customFormat="1" ht="51" x14ac:dyDescent="0.25">
      <c r="A1297" s="206" t="s">
        <v>6415</v>
      </c>
      <c r="B1297" s="230" t="s">
        <v>26</v>
      </c>
      <c r="C1297" s="209" t="s">
        <v>6256</v>
      </c>
      <c r="D1297" s="209" t="s">
        <v>1789</v>
      </c>
      <c r="E1297" s="209" t="s">
        <v>6257</v>
      </c>
      <c r="F1297" s="252" t="s">
        <v>1789</v>
      </c>
      <c r="G1297" s="213" t="s">
        <v>1504</v>
      </c>
      <c r="H1297" s="225">
        <v>0</v>
      </c>
      <c r="I1297" s="211">
        <v>471010000</v>
      </c>
      <c r="J1297" s="211" t="s">
        <v>46</v>
      </c>
      <c r="K1297" s="212" t="s">
        <v>2277</v>
      </c>
      <c r="L1297" s="225" t="s">
        <v>1531</v>
      </c>
      <c r="M1297" s="225" t="s">
        <v>28</v>
      </c>
      <c r="N1297" s="259" t="s">
        <v>1490</v>
      </c>
      <c r="O1297" s="225" t="s">
        <v>3899</v>
      </c>
      <c r="P1297" s="226" t="s">
        <v>2282</v>
      </c>
      <c r="Q1297" s="260" t="s">
        <v>1495</v>
      </c>
      <c r="R1297" s="241">
        <v>750</v>
      </c>
      <c r="S1297" s="233">
        <v>1819</v>
      </c>
      <c r="T1297" s="228">
        <v>0</v>
      </c>
      <c r="U1297" s="228">
        <v>0</v>
      </c>
      <c r="V1297" s="208" t="s">
        <v>3900</v>
      </c>
      <c r="W1297" s="211">
        <v>2015</v>
      </c>
      <c r="X1297" s="208" t="s">
        <v>6820</v>
      </c>
      <c r="Y1297" s="218"/>
      <c r="Z1297" s="218"/>
      <c r="AA1297" s="218"/>
      <c r="AB1297" s="218"/>
    </row>
    <row r="1298" spans="1:28" s="229" customFormat="1" ht="51" x14ac:dyDescent="0.25">
      <c r="A1298" s="206" t="s">
        <v>6445</v>
      </c>
      <c r="B1298" s="230" t="s">
        <v>26</v>
      </c>
      <c r="C1298" s="209" t="s">
        <v>6256</v>
      </c>
      <c r="D1298" s="209" t="s">
        <v>1789</v>
      </c>
      <c r="E1298" s="209" t="s">
        <v>6257</v>
      </c>
      <c r="F1298" s="252" t="s">
        <v>1789</v>
      </c>
      <c r="G1298" s="213" t="s">
        <v>1504</v>
      </c>
      <c r="H1298" s="225">
        <v>0</v>
      </c>
      <c r="I1298" s="211">
        <v>471010000</v>
      </c>
      <c r="J1298" s="211" t="s">
        <v>46</v>
      </c>
      <c r="K1298" s="212" t="s">
        <v>2305</v>
      </c>
      <c r="L1298" s="225" t="s">
        <v>1531</v>
      </c>
      <c r="M1298" s="225" t="s">
        <v>28</v>
      </c>
      <c r="N1298" s="259" t="s">
        <v>6446</v>
      </c>
      <c r="O1298" s="225" t="s">
        <v>29</v>
      </c>
      <c r="P1298" s="226" t="s">
        <v>2282</v>
      </c>
      <c r="Q1298" s="260" t="s">
        <v>1495</v>
      </c>
      <c r="R1298" s="241">
        <v>750</v>
      </c>
      <c r="S1298" s="233">
        <v>1819</v>
      </c>
      <c r="T1298" s="228">
        <f t="shared" si="68"/>
        <v>1364250</v>
      </c>
      <c r="U1298" s="228">
        <f t="shared" si="69"/>
        <v>1527960.0000000002</v>
      </c>
      <c r="V1298" s="208"/>
      <c r="W1298" s="211">
        <v>2015</v>
      </c>
      <c r="X1298" s="208"/>
      <c r="Y1298" s="218"/>
      <c r="Z1298" s="218"/>
      <c r="AA1298" s="218"/>
      <c r="AB1298" s="218"/>
    </row>
    <row r="1299" spans="1:28" ht="76.5" x14ac:dyDescent="0.25">
      <c r="A1299" s="53" t="s">
        <v>5646</v>
      </c>
      <c r="B1299" s="23" t="s">
        <v>26</v>
      </c>
      <c r="C1299" s="18" t="s">
        <v>6259</v>
      </c>
      <c r="D1299" s="18" t="s">
        <v>6260</v>
      </c>
      <c r="E1299" s="18" t="s">
        <v>6313</v>
      </c>
      <c r="F1299" s="18" t="s">
        <v>6261</v>
      </c>
      <c r="G1299" s="24" t="s">
        <v>33</v>
      </c>
      <c r="H1299" s="15">
        <v>0</v>
      </c>
      <c r="I1299" s="16">
        <v>471010000</v>
      </c>
      <c r="J1299" s="16" t="s">
        <v>46</v>
      </c>
      <c r="K1299" s="16" t="s">
        <v>1784</v>
      </c>
      <c r="L1299" s="15" t="s">
        <v>1531</v>
      </c>
      <c r="M1299" s="15" t="s">
        <v>28</v>
      </c>
      <c r="N1299" s="115" t="s">
        <v>1490</v>
      </c>
      <c r="O1299" s="15" t="s">
        <v>29</v>
      </c>
      <c r="P1299" s="30" t="s">
        <v>2632</v>
      </c>
      <c r="Q1299" s="84" t="s">
        <v>1496</v>
      </c>
      <c r="R1299" s="63">
        <v>1300</v>
      </c>
      <c r="S1299" s="64">
        <v>7490</v>
      </c>
      <c r="T1299" s="17">
        <v>0</v>
      </c>
      <c r="U1299" s="17">
        <v>0</v>
      </c>
      <c r="V1299" s="25"/>
      <c r="W1299" s="16">
        <v>2015</v>
      </c>
      <c r="X1299" s="208" t="s">
        <v>6461</v>
      </c>
      <c r="Y1299" s="57"/>
      <c r="Z1299" s="57"/>
      <c r="AA1299" s="57"/>
      <c r="AB1299" s="57"/>
    </row>
    <row r="1300" spans="1:28" s="229" customFormat="1" ht="76.5" x14ac:dyDescent="0.25">
      <c r="A1300" s="206" t="s">
        <v>6506</v>
      </c>
      <c r="B1300" s="230" t="s">
        <v>26</v>
      </c>
      <c r="C1300" s="201" t="s">
        <v>6259</v>
      </c>
      <c r="D1300" s="201" t="s">
        <v>6260</v>
      </c>
      <c r="E1300" s="201" t="s">
        <v>6313</v>
      </c>
      <c r="F1300" s="201" t="s">
        <v>6261</v>
      </c>
      <c r="G1300" s="213" t="s">
        <v>33</v>
      </c>
      <c r="H1300" s="225">
        <v>50</v>
      </c>
      <c r="I1300" s="211">
        <v>471010000</v>
      </c>
      <c r="J1300" s="211" t="s">
        <v>46</v>
      </c>
      <c r="K1300" s="211" t="s">
        <v>1784</v>
      </c>
      <c r="L1300" s="225" t="s">
        <v>1531</v>
      </c>
      <c r="M1300" s="225" t="s">
        <v>28</v>
      </c>
      <c r="N1300" s="259" t="s">
        <v>1491</v>
      </c>
      <c r="O1300" s="225" t="s">
        <v>3899</v>
      </c>
      <c r="P1300" s="226" t="s">
        <v>2632</v>
      </c>
      <c r="Q1300" s="260" t="s">
        <v>1496</v>
      </c>
      <c r="R1300" s="241">
        <v>1300</v>
      </c>
      <c r="S1300" s="233">
        <v>7490</v>
      </c>
      <c r="T1300" s="228">
        <f t="shared" si="68"/>
        <v>9737000</v>
      </c>
      <c r="U1300" s="228">
        <f t="shared" si="69"/>
        <v>10905440.000000002</v>
      </c>
      <c r="V1300" s="208" t="s">
        <v>3900</v>
      </c>
      <c r="W1300" s="211">
        <v>2015</v>
      </c>
      <c r="X1300" s="208"/>
      <c r="Y1300" s="218"/>
      <c r="Z1300" s="218"/>
      <c r="AA1300" s="218"/>
      <c r="AB1300" s="218"/>
    </row>
    <row r="1301" spans="1:28" ht="51" x14ac:dyDescent="0.25">
      <c r="A1301" s="53" t="s">
        <v>5647</v>
      </c>
      <c r="B1301" s="23" t="s">
        <v>26</v>
      </c>
      <c r="C1301" s="201" t="s">
        <v>6268</v>
      </c>
      <c r="D1301" s="201" t="s">
        <v>1791</v>
      </c>
      <c r="E1301" s="201" t="s">
        <v>6269</v>
      </c>
      <c r="F1301" s="18" t="s">
        <v>1790</v>
      </c>
      <c r="G1301" s="24" t="s">
        <v>1504</v>
      </c>
      <c r="H1301" s="15">
        <v>0</v>
      </c>
      <c r="I1301" s="16">
        <v>471010000</v>
      </c>
      <c r="J1301" s="16" t="s">
        <v>46</v>
      </c>
      <c r="K1301" s="16" t="s">
        <v>1784</v>
      </c>
      <c r="L1301" s="15" t="s">
        <v>1531</v>
      </c>
      <c r="M1301" s="15" t="s">
        <v>28</v>
      </c>
      <c r="N1301" s="115" t="s">
        <v>1490</v>
      </c>
      <c r="O1301" s="15" t="s">
        <v>29</v>
      </c>
      <c r="P1301" s="30" t="s">
        <v>2282</v>
      </c>
      <c r="Q1301" s="84" t="s">
        <v>1495</v>
      </c>
      <c r="R1301" s="63">
        <v>1200</v>
      </c>
      <c r="S1301" s="64">
        <v>749</v>
      </c>
      <c r="T1301" s="17">
        <v>0</v>
      </c>
      <c r="U1301" s="17">
        <v>0</v>
      </c>
      <c r="V1301" s="25"/>
      <c r="W1301" s="16">
        <v>2015</v>
      </c>
      <c r="X1301" s="208" t="s">
        <v>6416</v>
      </c>
      <c r="Y1301" s="57"/>
      <c r="Z1301" s="57"/>
      <c r="AA1301" s="57"/>
      <c r="AB1301" s="57"/>
    </row>
    <row r="1302" spans="1:28" s="229" customFormat="1" ht="51" x14ac:dyDescent="0.25">
      <c r="A1302" s="206" t="s">
        <v>6417</v>
      </c>
      <c r="B1302" s="230" t="s">
        <v>26</v>
      </c>
      <c r="C1302" s="201" t="s">
        <v>6268</v>
      </c>
      <c r="D1302" s="201" t="s">
        <v>1791</v>
      </c>
      <c r="E1302" s="201" t="s">
        <v>6269</v>
      </c>
      <c r="F1302" s="201" t="s">
        <v>1790</v>
      </c>
      <c r="G1302" s="213" t="s">
        <v>1504</v>
      </c>
      <c r="H1302" s="225">
        <v>0</v>
      </c>
      <c r="I1302" s="211">
        <v>471010000</v>
      </c>
      <c r="J1302" s="211" t="s">
        <v>46</v>
      </c>
      <c r="K1302" s="212" t="s">
        <v>2277</v>
      </c>
      <c r="L1302" s="225" t="s">
        <v>1531</v>
      </c>
      <c r="M1302" s="225" t="s">
        <v>28</v>
      </c>
      <c r="N1302" s="259" t="s">
        <v>1490</v>
      </c>
      <c r="O1302" s="225" t="s">
        <v>3899</v>
      </c>
      <c r="P1302" s="226" t="s">
        <v>2282</v>
      </c>
      <c r="Q1302" s="260" t="s">
        <v>1495</v>
      </c>
      <c r="R1302" s="241">
        <v>1200</v>
      </c>
      <c r="S1302" s="233">
        <v>749</v>
      </c>
      <c r="T1302" s="228">
        <f t="shared" si="68"/>
        <v>898800</v>
      </c>
      <c r="U1302" s="228">
        <f t="shared" si="69"/>
        <v>1006656.0000000001</v>
      </c>
      <c r="V1302" s="208" t="s">
        <v>3900</v>
      </c>
      <c r="W1302" s="211">
        <v>2015</v>
      </c>
      <c r="X1302" s="208"/>
      <c r="Y1302" s="218"/>
      <c r="Z1302" s="218"/>
      <c r="AA1302" s="218"/>
      <c r="AB1302" s="218"/>
    </row>
    <row r="1303" spans="1:28" ht="51" x14ac:dyDescent="0.25">
      <c r="A1303" s="53" t="s">
        <v>5648</v>
      </c>
      <c r="B1303" s="23" t="s">
        <v>26</v>
      </c>
      <c r="C1303" s="201" t="s">
        <v>6268</v>
      </c>
      <c r="D1303" s="201" t="s">
        <v>1791</v>
      </c>
      <c r="E1303" s="201" t="s">
        <v>6269</v>
      </c>
      <c r="F1303" s="18" t="s">
        <v>1792</v>
      </c>
      <c r="G1303" s="24" t="s">
        <v>1504</v>
      </c>
      <c r="H1303" s="15">
        <v>0</v>
      </c>
      <c r="I1303" s="16">
        <v>471010000</v>
      </c>
      <c r="J1303" s="16" t="s">
        <v>46</v>
      </c>
      <c r="K1303" s="16" t="s">
        <v>2285</v>
      </c>
      <c r="L1303" s="15" t="s">
        <v>1531</v>
      </c>
      <c r="M1303" s="15" t="s">
        <v>28</v>
      </c>
      <c r="N1303" s="115" t="s">
        <v>1490</v>
      </c>
      <c r="O1303" s="15" t="s">
        <v>29</v>
      </c>
      <c r="P1303" s="30" t="s">
        <v>2282</v>
      </c>
      <c r="Q1303" s="84" t="s">
        <v>1495</v>
      </c>
      <c r="R1303" s="63">
        <v>1200</v>
      </c>
      <c r="S1303" s="64">
        <v>2675</v>
      </c>
      <c r="T1303" s="17">
        <f t="shared" si="68"/>
        <v>3210000</v>
      </c>
      <c r="U1303" s="17">
        <f t="shared" si="69"/>
        <v>3595200.0000000005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5649</v>
      </c>
      <c r="B1304" s="23" t="s">
        <v>26</v>
      </c>
      <c r="C1304" s="31" t="s">
        <v>3478</v>
      </c>
      <c r="D1304" s="18" t="s">
        <v>622</v>
      </c>
      <c r="E1304" s="18" t="s">
        <v>3477</v>
      </c>
      <c r="F1304" s="74" t="s">
        <v>1793</v>
      </c>
      <c r="G1304" s="24" t="s">
        <v>1533</v>
      </c>
      <c r="H1304" s="15">
        <v>0</v>
      </c>
      <c r="I1304" s="16">
        <v>471010000</v>
      </c>
      <c r="J1304" s="16" t="s">
        <v>46</v>
      </c>
      <c r="K1304" s="16" t="s">
        <v>2350</v>
      </c>
      <c r="L1304" s="15" t="s">
        <v>1531</v>
      </c>
      <c r="M1304" s="15" t="s">
        <v>28</v>
      </c>
      <c r="N1304" s="16" t="s">
        <v>1492</v>
      </c>
      <c r="O1304" s="15" t="s">
        <v>29</v>
      </c>
      <c r="P1304" s="30" t="s">
        <v>2282</v>
      </c>
      <c r="Q1304" s="84" t="s">
        <v>1495</v>
      </c>
      <c r="R1304" s="63">
        <v>50</v>
      </c>
      <c r="S1304" s="64">
        <v>925</v>
      </c>
      <c r="T1304" s="17">
        <f t="shared" si="68"/>
        <v>46250</v>
      </c>
      <c r="U1304" s="17">
        <f t="shared" si="69"/>
        <v>51800.000000000007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5650</v>
      </c>
      <c r="B1305" s="23" t="s">
        <v>26</v>
      </c>
      <c r="C1305" s="18" t="s">
        <v>3480</v>
      </c>
      <c r="D1305" s="18" t="s">
        <v>622</v>
      </c>
      <c r="E1305" s="18" t="s">
        <v>3479</v>
      </c>
      <c r="F1305" s="18" t="s">
        <v>1794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16" t="s">
        <v>2350</v>
      </c>
      <c r="L1305" s="15" t="s">
        <v>1531</v>
      </c>
      <c r="M1305" s="15" t="s">
        <v>28</v>
      </c>
      <c r="N1305" s="16" t="s">
        <v>1492</v>
      </c>
      <c r="O1305" s="15" t="s">
        <v>29</v>
      </c>
      <c r="P1305" s="30" t="s">
        <v>2282</v>
      </c>
      <c r="Q1305" s="84" t="s">
        <v>1495</v>
      </c>
      <c r="R1305" s="63">
        <v>15</v>
      </c>
      <c r="S1305" s="64">
        <v>1750</v>
      </c>
      <c r="T1305" s="17">
        <f t="shared" si="68"/>
        <v>26250</v>
      </c>
      <c r="U1305" s="17">
        <f t="shared" si="69"/>
        <v>29400.000000000004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5651</v>
      </c>
      <c r="B1306" s="23" t="s">
        <v>26</v>
      </c>
      <c r="C1306" s="18" t="s">
        <v>3482</v>
      </c>
      <c r="D1306" s="18" t="s">
        <v>616</v>
      </c>
      <c r="E1306" s="18" t="s">
        <v>3481</v>
      </c>
      <c r="F1306" s="74" t="s">
        <v>1795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2350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2849</v>
      </c>
      <c r="Q1306" s="84" t="s">
        <v>1497</v>
      </c>
      <c r="R1306" s="63">
        <v>2</v>
      </c>
      <c r="S1306" s="64">
        <v>1188</v>
      </c>
      <c r="T1306" s="17">
        <f t="shared" si="68"/>
        <v>2376</v>
      </c>
      <c r="U1306" s="17">
        <f t="shared" si="69"/>
        <v>2661.1200000000003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5652</v>
      </c>
      <c r="B1307" s="23" t="s">
        <v>26</v>
      </c>
      <c r="C1307" s="18" t="s">
        <v>3485</v>
      </c>
      <c r="D1307" s="18" t="s">
        <v>3483</v>
      </c>
      <c r="E1307" s="18" t="s">
        <v>3484</v>
      </c>
      <c r="F1307" s="18" t="s">
        <v>1796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2964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2282</v>
      </c>
      <c r="Q1307" s="84" t="s">
        <v>1495</v>
      </c>
      <c r="R1307" s="63">
        <v>40</v>
      </c>
      <c r="S1307" s="64">
        <v>442</v>
      </c>
      <c r="T1307" s="17">
        <f t="shared" si="68"/>
        <v>17680</v>
      </c>
      <c r="U1307" s="17">
        <f t="shared" si="69"/>
        <v>19801.600000000002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5653</v>
      </c>
      <c r="B1308" s="23" t="s">
        <v>26</v>
      </c>
      <c r="C1308" s="18" t="s">
        <v>3485</v>
      </c>
      <c r="D1308" s="18" t="s">
        <v>3483</v>
      </c>
      <c r="E1308" s="18" t="s">
        <v>3484</v>
      </c>
      <c r="F1308" s="18" t="s">
        <v>1797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2964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2282</v>
      </c>
      <c r="Q1308" s="84" t="s">
        <v>1495</v>
      </c>
      <c r="R1308" s="63">
        <v>40</v>
      </c>
      <c r="S1308" s="64">
        <v>726</v>
      </c>
      <c r="T1308" s="17">
        <f t="shared" si="68"/>
        <v>29040</v>
      </c>
      <c r="U1308" s="17">
        <f t="shared" si="69"/>
        <v>32524.800000000003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5654</v>
      </c>
      <c r="B1309" s="23" t="s">
        <v>26</v>
      </c>
      <c r="C1309" s="18" t="s">
        <v>3485</v>
      </c>
      <c r="D1309" s="18" t="s">
        <v>3483</v>
      </c>
      <c r="E1309" s="18" t="s">
        <v>3484</v>
      </c>
      <c r="F1309" s="18" t="s">
        <v>1798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2964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84" t="s">
        <v>1495</v>
      </c>
      <c r="R1309" s="63">
        <v>40</v>
      </c>
      <c r="S1309" s="64">
        <v>955.5</v>
      </c>
      <c r="T1309" s="17">
        <f t="shared" si="68"/>
        <v>38220</v>
      </c>
      <c r="U1309" s="17">
        <f t="shared" si="69"/>
        <v>42806.400000000001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5655</v>
      </c>
      <c r="B1310" s="23" t="s">
        <v>26</v>
      </c>
      <c r="C1310" s="18" t="s">
        <v>3485</v>
      </c>
      <c r="D1310" s="18" t="s">
        <v>3483</v>
      </c>
      <c r="E1310" s="18" t="s">
        <v>3484</v>
      </c>
      <c r="F1310" s="18" t="s">
        <v>1799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2964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40</v>
      </c>
      <c r="S1310" s="64">
        <v>501</v>
      </c>
      <c r="T1310" s="17">
        <f t="shared" si="68"/>
        <v>20040</v>
      </c>
      <c r="U1310" s="17">
        <f t="shared" si="69"/>
        <v>22444.800000000003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s="6" customFormat="1" ht="51" x14ac:dyDescent="0.25">
      <c r="A1311" s="53" t="s">
        <v>5656</v>
      </c>
      <c r="B1311" s="23" t="s">
        <v>26</v>
      </c>
      <c r="C1311" s="18" t="s">
        <v>3485</v>
      </c>
      <c r="D1311" s="18" t="s">
        <v>3483</v>
      </c>
      <c r="E1311" s="18" t="s">
        <v>3484</v>
      </c>
      <c r="F1311" s="25" t="s">
        <v>1800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24" t="s">
        <v>2964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40</v>
      </c>
      <c r="S1311" s="64">
        <v>734</v>
      </c>
      <c r="T1311" s="17">
        <f t="shared" si="68"/>
        <v>29360</v>
      </c>
      <c r="U1311" s="17">
        <f t="shared" si="69"/>
        <v>32883.200000000004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5657</v>
      </c>
      <c r="B1312" s="23" t="s">
        <v>26</v>
      </c>
      <c r="C1312" s="18" t="s">
        <v>3486</v>
      </c>
      <c r="D1312" s="18" t="s">
        <v>1801</v>
      </c>
      <c r="E1312" s="18" t="s">
        <v>1802</v>
      </c>
      <c r="F1312" s="18" t="s">
        <v>1802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2964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2282</v>
      </c>
      <c r="Q1312" s="84" t="s">
        <v>1495</v>
      </c>
      <c r="R1312" s="63">
        <v>40</v>
      </c>
      <c r="S1312" s="64">
        <v>30.5</v>
      </c>
      <c r="T1312" s="17">
        <f t="shared" si="68"/>
        <v>1220</v>
      </c>
      <c r="U1312" s="17">
        <f t="shared" si="69"/>
        <v>1366.4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5658</v>
      </c>
      <c r="B1313" s="23" t="s">
        <v>26</v>
      </c>
      <c r="C1313" s="18" t="s">
        <v>3487</v>
      </c>
      <c r="D1313" s="18" t="s">
        <v>1801</v>
      </c>
      <c r="E1313" s="18" t="s">
        <v>1803</v>
      </c>
      <c r="F1313" s="18" t="s">
        <v>1803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2964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84" t="s">
        <v>1495</v>
      </c>
      <c r="R1313" s="63">
        <v>40</v>
      </c>
      <c r="S1313" s="64">
        <v>81</v>
      </c>
      <c r="T1313" s="17">
        <f t="shared" si="68"/>
        <v>3240</v>
      </c>
      <c r="U1313" s="17">
        <f t="shared" si="69"/>
        <v>3628.8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5659</v>
      </c>
      <c r="B1314" s="23" t="s">
        <v>26</v>
      </c>
      <c r="C1314" s="18" t="s">
        <v>3490</v>
      </c>
      <c r="D1314" s="18" t="s">
        <v>3488</v>
      </c>
      <c r="E1314" s="18" t="s">
        <v>3489</v>
      </c>
      <c r="F1314" s="18" t="s">
        <v>1804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2964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84" t="s">
        <v>1495</v>
      </c>
      <c r="R1314" s="63">
        <v>100</v>
      </c>
      <c r="S1314" s="64">
        <v>258</v>
      </c>
      <c r="T1314" s="17">
        <f t="shared" si="68"/>
        <v>25800</v>
      </c>
      <c r="U1314" s="17">
        <f t="shared" si="69"/>
        <v>28896.000000000004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5660</v>
      </c>
      <c r="B1315" s="23" t="s">
        <v>26</v>
      </c>
      <c r="C1315" s="18" t="s">
        <v>3492</v>
      </c>
      <c r="D1315" s="18" t="s">
        <v>3488</v>
      </c>
      <c r="E1315" s="18" t="s">
        <v>3491</v>
      </c>
      <c r="F1315" s="18" t="s">
        <v>1805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2964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84" t="s">
        <v>1495</v>
      </c>
      <c r="R1315" s="63">
        <v>100</v>
      </c>
      <c r="S1315" s="64">
        <v>336</v>
      </c>
      <c r="T1315" s="17">
        <f t="shared" si="68"/>
        <v>33600</v>
      </c>
      <c r="U1315" s="17">
        <f t="shared" si="69"/>
        <v>37632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5661</v>
      </c>
      <c r="B1316" s="23" t="s">
        <v>26</v>
      </c>
      <c r="C1316" s="18" t="s">
        <v>3490</v>
      </c>
      <c r="D1316" s="18" t="s">
        <v>3488</v>
      </c>
      <c r="E1316" s="18" t="s">
        <v>3489</v>
      </c>
      <c r="F1316" s="18" t="s">
        <v>1806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2964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84" t="s">
        <v>1495</v>
      </c>
      <c r="R1316" s="63">
        <v>100</v>
      </c>
      <c r="S1316" s="64">
        <v>408</v>
      </c>
      <c r="T1316" s="17">
        <f t="shared" si="68"/>
        <v>40800</v>
      </c>
      <c r="U1316" s="17">
        <f t="shared" si="69"/>
        <v>45696.000000000007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5662</v>
      </c>
      <c r="B1317" s="23" t="s">
        <v>26</v>
      </c>
      <c r="C1317" s="18" t="s">
        <v>3492</v>
      </c>
      <c r="D1317" s="18" t="s">
        <v>3488</v>
      </c>
      <c r="E1317" s="18" t="s">
        <v>3491</v>
      </c>
      <c r="F1317" s="18" t="s">
        <v>1807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16" t="s">
        <v>2964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2282</v>
      </c>
      <c r="Q1317" s="84" t="s">
        <v>1495</v>
      </c>
      <c r="R1317" s="63">
        <v>100</v>
      </c>
      <c r="S1317" s="64">
        <v>396</v>
      </c>
      <c r="T1317" s="17">
        <f t="shared" si="68"/>
        <v>39600</v>
      </c>
      <c r="U1317" s="17">
        <f t="shared" si="69"/>
        <v>44352.000000000007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5663</v>
      </c>
      <c r="B1318" s="23" t="s">
        <v>26</v>
      </c>
      <c r="C1318" s="18" t="s">
        <v>3490</v>
      </c>
      <c r="D1318" s="18" t="s">
        <v>3488</v>
      </c>
      <c r="E1318" s="18" t="s">
        <v>3489</v>
      </c>
      <c r="F1318" s="18" t="s">
        <v>1808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2964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84" t="s">
        <v>1495</v>
      </c>
      <c r="R1318" s="63">
        <v>100</v>
      </c>
      <c r="S1318" s="64">
        <v>438</v>
      </c>
      <c r="T1318" s="17">
        <f t="shared" si="68"/>
        <v>43800</v>
      </c>
      <c r="U1318" s="17">
        <f t="shared" si="69"/>
        <v>49056.000000000007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5664</v>
      </c>
      <c r="B1319" s="23" t="s">
        <v>26</v>
      </c>
      <c r="C1319" s="18" t="s">
        <v>3492</v>
      </c>
      <c r="D1319" s="18" t="s">
        <v>3488</v>
      </c>
      <c r="E1319" s="18" t="s">
        <v>3491</v>
      </c>
      <c r="F1319" s="18" t="s">
        <v>1809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2964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84" t="s">
        <v>1495</v>
      </c>
      <c r="R1319" s="63">
        <v>100</v>
      </c>
      <c r="S1319" s="64">
        <v>420</v>
      </c>
      <c r="T1319" s="17">
        <f t="shared" si="68"/>
        <v>42000</v>
      </c>
      <c r="U1319" s="17">
        <f t="shared" si="69"/>
        <v>47040.000000000007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5665</v>
      </c>
      <c r="B1320" s="23" t="s">
        <v>26</v>
      </c>
      <c r="C1320" s="18" t="s">
        <v>3494</v>
      </c>
      <c r="D1320" s="18" t="s">
        <v>1810</v>
      </c>
      <c r="E1320" s="18" t="s">
        <v>3493</v>
      </c>
      <c r="F1320" s="18" t="s">
        <v>1811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2964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84" t="s">
        <v>1495</v>
      </c>
      <c r="R1320" s="63">
        <v>5</v>
      </c>
      <c r="S1320" s="64">
        <v>2890</v>
      </c>
      <c r="T1320" s="17">
        <f t="shared" si="68"/>
        <v>14450</v>
      </c>
      <c r="U1320" s="17">
        <f t="shared" si="69"/>
        <v>16184.000000000002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5666</v>
      </c>
      <c r="B1321" s="23" t="s">
        <v>26</v>
      </c>
      <c r="C1321" s="18" t="s">
        <v>3494</v>
      </c>
      <c r="D1321" s="18" t="s">
        <v>1810</v>
      </c>
      <c r="E1321" s="18" t="s">
        <v>3493</v>
      </c>
      <c r="F1321" s="18" t="s">
        <v>1812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2964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2282</v>
      </c>
      <c r="Q1321" s="74" t="s">
        <v>1495</v>
      </c>
      <c r="R1321" s="63">
        <v>5</v>
      </c>
      <c r="S1321" s="64">
        <v>1920</v>
      </c>
      <c r="T1321" s="17">
        <f t="shared" si="68"/>
        <v>9600</v>
      </c>
      <c r="U1321" s="17">
        <f t="shared" si="69"/>
        <v>10752.000000000002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5667</v>
      </c>
      <c r="B1322" s="23" t="s">
        <v>26</v>
      </c>
      <c r="C1322" s="18" t="s">
        <v>3497</v>
      </c>
      <c r="D1322" s="18" t="s">
        <v>3495</v>
      </c>
      <c r="E1322" s="18" t="s">
        <v>3496</v>
      </c>
      <c r="F1322" s="74" t="s">
        <v>1813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2965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2282</v>
      </c>
      <c r="Q1322" s="74" t="s">
        <v>1495</v>
      </c>
      <c r="R1322" s="63">
        <v>50</v>
      </c>
      <c r="S1322" s="64">
        <v>1600</v>
      </c>
      <c r="T1322" s="17">
        <f t="shared" si="68"/>
        <v>80000</v>
      </c>
      <c r="U1322" s="17">
        <f t="shared" si="69"/>
        <v>89600.000000000015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5668</v>
      </c>
      <c r="B1323" s="23" t="s">
        <v>26</v>
      </c>
      <c r="C1323" s="18" t="s">
        <v>3499</v>
      </c>
      <c r="D1323" s="18" t="s">
        <v>3498</v>
      </c>
      <c r="E1323" s="18" t="s">
        <v>3498</v>
      </c>
      <c r="F1323" s="18" t="s">
        <v>1814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2965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2282</v>
      </c>
      <c r="Q1323" s="74" t="s">
        <v>1495</v>
      </c>
      <c r="R1323" s="63">
        <v>50</v>
      </c>
      <c r="S1323" s="64">
        <v>7245</v>
      </c>
      <c r="T1323" s="17">
        <f t="shared" si="68"/>
        <v>362250</v>
      </c>
      <c r="U1323" s="17">
        <f t="shared" si="69"/>
        <v>405720.00000000006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5669</v>
      </c>
      <c r="B1324" s="23" t="s">
        <v>26</v>
      </c>
      <c r="C1324" s="18" t="s">
        <v>3500</v>
      </c>
      <c r="D1324" s="18" t="s">
        <v>1816</v>
      </c>
      <c r="E1324" s="18" t="s">
        <v>1816</v>
      </c>
      <c r="F1324" s="18" t="s">
        <v>1815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2965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74" t="s">
        <v>1495</v>
      </c>
      <c r="R1324" s="63">
        <v>10</v>
      </c>
      <c r="S1324" s="64">
        <v>10230</v>
      </c>
      <c r="T1324" s="17">
        <f t="shared" si="68"/>
        <v>102300</v>
      </c>
      <c r="U1324" s="17">
        <f t="shared" si="69"/>
        <v>114576.00000000001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63.75" x14ac:dyDescent="0.25">
      <c r="A1325" s="53" t="s">
        <v>5670</v>
      </c>
      <c r="B1325" s="23" t="s">
        <v>26</v>
      </c>
      <c r="C1325" s="18" t="s">
        <v>3502</v>
      </c>
      <c r="D1325" s="18" t="s">
        <v>1817</v>
      </c>
      <c r="E1325" s="18" t="s">
        <v>3501</v>
      </c>
      <c r="F1325" s="18" t="s">
        <v>1818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2965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2282</v>
      </c>
      <c r="Q1325" s="74" t="s">
        <v>1495</v>
      </c>
      <c r="R1325" s="63">
        <v>4</v>
      </c>
      <c r="S1325" s="64">
        <v>540</v>
      </c>
      <c r="T1325" s="17">
        <f t="shared" si="68"/>
        <v>2160</v>
      </c>
      <c r="U1325" s="17">
        <f t="shared" si="69"/>
        <v>2419.2000000000003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5671</v>
      </c>
      <c r="B1326" s="23" t="s">
        <v>26</v>
      </c>
      <c r="C1326" s="18" t="s">
        <v>2587</v>
      </c>
      <c r="D1326" s="18" t="s">
        <v>613</v>
      </c>
      <c r="E1326" s="18" t="s">
        <v>713</v>
      </c>
      <c r="F1326" s="18" t="s">
        <v>1819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2965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74" t="s">
        <v>1495</v>
      </c>
      <c r="R1326" s="63">
        <v>12</v>
      </c>
      <c r="S1326" s="64">
        <v>5020</v>
      </c>
      <c r="T1326" s="17">
        <f t="shared" si="68"/>
        <v>60240</v>
      </c>
      <c r="U1326" s="17">
        <f t="shared" si="69"/>
        <v>67468.800000000003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5672</v>
      </c>
      <c r="B1327" s="23" t="s">
        <v>26</v>
      </c>
      <c r="C1327" s="18" t="s">
        <v>2578</v>
      </c>
      <c r="D1327" s="18" t="s">
        <v>698</v>
      </c>
      <c r="E1327" s="18" t="s">
        <v>699</v>
      </c>
      <c r="F1327" s="18" t="s">
        <v>1820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2965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74" t="s">
        <v>1495</v>
      </c>
      <c r="R1327" s="63">
        <v>12</v>
      </c>
      <c r="S1327" s="64">
        <v>920</v>
      </c>
      <c r="T1327" s="17">
        <f t="shared" si="68"/>
        <v>11040</v>
      </c>
      <c r="U1327" s="17">
        <f t="shared" si="69"/>
        <v>12364.800000000001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5673</v>
      </c>
      <c r="B1328" s="23" t="s">
        <v>26</v>
      </c>
      <c r="C1328" s="18" t="s">
        <v>2579</v>
      </c>
      <c r="D1328" s="18" t="s">
        <v>698</v>
      </c>
      <c r="E1328" s="18" t="s">
        <v>700</v>
      </c>
      <c r="F1328" s="18" t="s">
        <v>1821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2965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74" t="s">
        <v>1495</v>
      </c>
      <c r="R1328" s="63">
        <v>12</v>
      </c>
      <c r="S1328" s="64">
        <v>920</v>
      </c>
      <c r="T1328" s="17">
        <f t="shared" si="68"/>
        <v>11040</v>
      </c>
      <c r="U1328" s="17">
        <f t="shared" si="69"/>
        <v>12364.800000000001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5674</v>
      </c>
      <c r="B1329" s="23" t="s">
        <v>26</v>
      </c>
      <c r="C1329" s="18" t="s">
        <v>3503</v>
      </c>
      <c r="D1329" s="18" t="s">
        <v>3296</v>
      </c>
      <c r="E1329" s="18" t="s">
        <v>1095</v>
      </c>
      <c r="F1329" s="18" t="s">
        <v>1822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2965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2632</v>
      </c>
      <c r="Q1329" s="74" t="s">
        <v>1496</v>
      </c>
      <c r="R1329" s="63">
        <v>6</v>
      </c>
      <c r="S1329" s="64">
        <v>1075</v>
      </c>
      <c r="T1329" s="17">
        <f t="shared" si="68"/>
        <v>6450</v>
      </c>
      <c r="U1329" s="17">
        <f t="shared" si="69"/>
        <v>7224.0000000000009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5675</v>
      </c>
      <c r="B1330" s="23" t="s">
        <v>26</v>
      </c>
      <c r="C1330" s="18" t="s">
        <v>3505</v>
      </c>
      <c r="D1330" s="18" t="s">
        <v>1823</v>
      </c>
      <c r="E1330" s="18" t="s">
        <v>3504</v>
      </c>
      <c r="F1330" s="18" t="s">
        <v>1824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2965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74" t="s">
        <v>1495</v>
      </c>
      <c r="R1330" s="63">
        <v>4</v>
      </c>
      <c r="S1330" s="64">
        <v>2350</v>
      </c>
      <c r="T1330" s="17">
        <f t="shared" si="68"/>
        <v>9400</v>
      </c>
      <c r="U1330" s="17">
        <f t="shared" si="69"/>
        <v>10528.000000000002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5676</v>
      </c>
      <c r="B1331" s="23" t="s">
        <v>26</v>
      </c>
      <c r="C1331" s="18" t="s">
        <v>3508</v>
      </c>
      <c r="D1331" s="18" t="s">
        <v>3506</v>
      </c>
      <c r="E1331" s="18" t="s">
        <v>3507</v>
      </c>
      <c r="F1331" s="18" t="s">
        <v>3507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2965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2282</v>
      </c>
      <c r="Q1331" s="74" t="s">
        <v>1495</v>
      </c>
      <c r="R1331" s="63">
        <v>2</v>
      </c>
      <c r="S1331" s="64">
        <v>7120</v>
      </c>
      <c r="T1331" s="17">
        <f t="shared" si="68"/>
        <v>14240</v>
      </c>
      <c r="U1331" s="17">
        <f t="shared" si="69"/>
        <v>15948.800000000001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5677</v>
      </c>
      <c r="B1332" s="23" t="s">
        <v>26</v>
      </c>
      <c r="C1332" s="18" t="s">
        <v>2723</v>
      </c>
      <c r="D1332" s="18" t="s">
        <v>1607</v>
      </c>
      <c r="E1332" s="18" t="s">
        <v>1118</v>
      </c>
      <c r="F1332" s="18" t="s">
        <v>1825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2965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84" t="s">
        <v>1495</v>
      </c>
      <c r="R1332" s="63">
        <v>4</v>
      </c>
      <c r="S1332" s="64">
        <v>1900</v>
      </c>
      <c r="T1332" s="17">
        <f t="shared" si="68"/>
        <v>7600</v>
      </c>
      <c r="U1332" s="17">
        <f t="shared" si="69"/>
        <v>8512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5678</v>
      </c>
      <c r="B1333" s="23" t="s">
        <v>26</v>
      </c>
      <c r="C1333" s="18" t="s">
        <v>3510</v>
      </c>
      <c r="D1333" s="18" t="s">
        <v>704</v>
      </c>
      <c r="E1333" s="18" t="s">
        <v>3509</v>
      </c>
      <c r="F1333" s="18" t="s">
        <v>1826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2965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2282</v>
      </c>
      <c r="Q1333" s="84" t="s">
        <v>1495</v>
      </c>
      <c r="R1333" s="63">
        <v>4</v>
      </c>
      <c r="S1333" s="64">
        <v>1350</v>
      </c>
      <c r="T1333" s="17">
        <f t="shared" si="68"/>
        <v>5400</v>
      </c>
      <c r="U1333" s="17">
        <f t="shared" si="69"/>
        <v>6048.0000000000009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5679</v>
      </c>
      <c r="B1334" s="23" t="s">
        <v>26</v>
      </c>
      <c r="C1334" s="18" t="s">
        <v>3512</v>
      </c>
      <c r="D1334" s="18" t="s">
        <v>622</v>
      </c>
      <c r="E1334" s="18" t="s">
        <v>3511</v>
      </c>
      <c r="F1334" s="18" t="s">
        <v>1827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2965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84" t="s">
        <v>1495</v>
      </c>
      <c r="R1334" s="63">
        <v>40</v>
      </c>
      <c r="S1334" s="64">
        <v>875</v>
      </c>
      <c r="T1334" s="17">
        <f t="shared" ref="T1334:T1399" si="70">R1334*S1334</f>
        <v>35000</v>
      </c>
      <c r="U1334" s="17">
        <f t="shared" ref="U1334:U1399" si="71">T1334*1.12</f>
        <v>39200.000000000007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63.75" x14ac:dyDescent="0.25">
      <c r="A1335" s="53" t="s">
        <v>5680</v>
      </c>
      <c r="B1335" s="23" t="s">
        <v>26</v>
      </c>
      <c r="C1335" s="18" t="s">
        <v>2946</v>
      </c>
      <c r="D1335" s="18" t="s">
        <v>592</v>
      </c>
      <c r="E1335" s="18" t="s">
        <v>3513</v>
      </c>
      <c r="F1335" s="18" t="s">
        <v>3513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2965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2279</v>
      </c>
      <c r="Q1335" s="84" t="s">
        <v>30</v>
      </c>
      <c r="R1335" s="63">
        <v>400</v>
      </c>
      <c r="S1335" s="64">
        <v>145</v>
      </c>
      <c r="T1335" s="17">
        <f t="shared" si="70"/>
        <v>58000</v>
      </c>
      <c r="U1335" s="17">
        <f t="shared" si="71"/>
        <v>64960.000000000007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5681</v>
      </c>
      <c r="B1336" s="23" t="s">
        <v>26</v>
      </c>
      <c r="C1336" s="18" t="s">
        <v>2533</v>
      </c>
      <c r="D1336" s="18" t="s">
        <v>605</v>
      </c>
      <c r="E1336" s="18" t="s">
        <v>608</v>
      </c>
      <c r="F1336" s="18" t="s">
        <v>608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2277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2282</v>
      </c>
      <c r="Q1336" s="84" t="s">
        <v>1495</v>
      </c>
      <c r="R1336" s="63">
        <v>25</v>
      </c>
      <c r="S1336" s="64">
        <v>785</v>
      </c>
      <c r="T1336" s="17">
        <f t="shared" si="70"/>
        <v>19625</v>
      </c>
      <c r="U1336" s="17">
        <f t="shared" si="71"/>
        <v>21980.000000000004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5682</v>
      </c>
      <c r="B1337" s="23" t="s">
        <v>26</v>
      </c>
      <c r="C1337" s="18" t="s">
        <v>2532</v>
      </c>
      <c r="D1337" s="18" t="s">
        <v>605</v>
      </c>
      <c r="E1337" s="18" t="s">
        <v>606</v>
      </c>
      <c r="F1337" s="18" t="s">
        <v>606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2277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2282</v>
      </c>
      <c r="Q1337" s="84" t="s">
        <v>1495</v>
      </c>
      <c r="R1337" s="63">
        <v>25</v>
      </c>
      <c r="S1337" s="64">
        <v>785</v>
      </c>
      <c r="T1337" s="17">
        <f t="shared" si="70"/>
        <v>19625</v>
      </c>
      <c r="U1337" s="17">
        <f t="shared" si="71"/>
        <v>21980.000000000004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5683</v>
      </c>
      <c r="B1338" s="23" t="s">
        <v>26</v>
      </c>
      <c r="C1338" s="18" t="s">
        <v>2641</v>
      </c>
      <c r="D1338" s="18" t="s">
        <v>875</v>
      </c>
      <c r="E1338" s="18" t="s">
        <v>876</v>
      </c>
      <c r="F1338" s="18" t="s">
        <v>1828</v>
      </c>
      <c r="G1338" s="24" t="s">
        <v>1504</v>
      </c>
      <c r="H1338" s="15">
        <v>0</v>
      </c>
      <c r="I1338" s="16">
        <v>471010000</v>
      </c>
      <c r="J1338" s="16" t="s">
        <v>46</v>
      </c>
      <c r="K1338" s="16" t="s">
        <v>2277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63">
        <v>200</v>
      </c>
      <c r="S1338" s="64">
        <v>13250</v>
      </c>
      <c r="T1338" s="17">
        <f t="shared" si="70"/>
        <v>2650000</v>
      </c>
      <c r="U1338" s="17">
        <f t="shared" si="71"/>
        <v>2968000.0000000005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89.25" x14ac:dyDescent="0.25">
      <c r="A1339" s="53" t="s">
        <v>5684</v>
      </c>
      <c r="B1339" s="23" t="s">
        <v>26</v>
      </c>
      <c r="C1339" s="18" t="s">
        <v>3515</v>
      </c>
      <c r="D1339" s="18" t="s">
        <v>1829</v>
      </c>
      <c r="E1339" s="18" t="s">
        <v>3514</v>
      </c>
      <c r="F1339" s="74" t="s">
        <v>1829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2277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3338</v>
      </c>
      <c r="Q1339" s="84" t="s">
        <v>3337</v>
      </c>
      <c r="R1339" s="63">
        <v>10</v>
      </c>
      <c r="S1339" s="64">
        <v>23850</v>
      </c>
      <c r="T1339" s="17">
        <f t="shared" si="70"/>
        <v>238500</v>
      </c>
      <c r="U1339" s="17">
        <f t="shared" si="71"/>
        <v>267120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5685</v>
      </c>
      <c r="B1340" s="23" t="s">
        <v>26</v>
      </c>
      <c r="C1340" s="18" t="s">
        <v>3516</v>
      </c>
      <c r="D1340" s="18" t="s">
        <v>1831</v>
      </c>
      <c r="E1340" s="18" t="s">
        <v>1830</v>
      </c>
      <c r="F1340" s="74" t="s">
        <v>1831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2277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3338</v>
      </c>
      <c r="Q1340" s="84" t="s">
        <v>3337</v>
      </c>
      <c r="R1340" s="63">
        <v>10</v>
      </c>
      <c r="S1340" s="64">
        <v>26457.5</v>
      </c>
      <c r="T1340" s="17">
        <f t="shared" si="70"/>
        <v>264575</v>
      </c>
      <c r="U1340" s="17">
        <f t="shared" si="71"/>
        <v>296324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5686</v>
      </c>
      <c r="B1341" s="23" t="s">
        <v>26</v>
      </c>
      <c r="C1341" s="18" t="s">
        <v>2586</v>
      </c>
      <c r="D1341" s="18" t="s">
        <v>711</v>
      </c>
      <c r="E1341" s="18" t="s">
        <v>712</v>
      </c>
      <c r="F1341" s="18" t="s">
        <v>3518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2965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2282</v>
      </c>
      <c r="Q1341" s="84" t="s">
        <v>1495</v>
      </c>
      <c r="R1341" s="63">
        <v>10</v>
      </c>
      <c r="S1341" s="64">
        <v>4890</v>
      </c>
      <c r="T1341" s="17">
        <f t="shared" si="70"/>
        <v>48900</v>
      </c>
      <c r="U1341" s="17">
        <f t="shared" si="71"/>
        <v>54768.000000000007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5687</v>
      </c>
      <c r="B1342" s="23" t="s">
        <v>26</v>
      </c>
      <c r="C1342" s="25" t="s">
        <v>3519</v>
      </c>
      <c r="D1342" s="25" t="s">
        <v>709</v>
      </c>
      <c r="E1342" s="25" t="s">
        <v>3517</v>
      </c>
      <c r="F1342" s="25" t="s">
        <v>3517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2277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2523</v>
      </c>
      <c r="Q1342" s="84" t="s">
        <v>1499</v>
      </c>
      <c r="R1342" s="63">
        <v>200</v>
      </c>
      <c r="S1342" s="64">
        <v>415</v>
      </c>
      <c r="T1342" s="17">
        <v>0</v>
      </c>
      <c r="U1342" s="17">
        <v>0</v>
      </c>
      <c r="V1342" s="25"/>
      <c r="W1342" s="16">
        <v>2015</v>
      </c>
      <c r="X1342" s="208">
        <v>1.1100000000000001</v>
      </c>
      <c r="Y1342" s="57"/>
      <c r="Z1342" s="57"/>
      <c r="AA1342" s="57"/>
      <c r="AB1342" s="57"/>
    </row>
    <row r="1343" spans="1:28" s="229" customFormat="1" ht="51" x14ac:dyDescent="0.25">
      <c r="A1343" s="206" t="s">
        <v>6462</v>
      </c>
      <c r="B1343" s="230" t="s">
        <v>26</v>
      </c>
      <c r="C1343" s="208" t="s">
        <v>3519</v>
      </c>
      <c r="D1343" s="208" t="s">
        <v>709</v>
      </c>
      <c r="E1343" s="208" t="s">
        <v>3517</v>
      </c>
      <c r="F1343" s="208" t="s">
        <v>3517</v>
      </c>
      <c r="G1343" s="213" t="s">
        <v>1533</v>
      </c>
      <c r="H1343" s="225">
        <v>0</v>
      </c>
      <c r="I1343" s="211">
        <v>471010000</v>
      </c>
      <c r="J1343" s="211" t="s">
        <v>46</v>
      </c>
      <c r="K1343" s="211" t="s">
        <v>1784</v>
      </c>
      <c r="L1343" s="225" t="s">
        <v>1531</v>
      </c>
      <c r="M1343" s="225" t="s">
        <v>28</v>
      </c>
      <c r="N1343" s="211" t="s">
        <v>1492</v>
      </c>
      <c r="O1343" s="225" t="s">
        <v>29</v>
      </c>
      <c r="P1343" s="226" t="s">
        <v>2523</v>
      </c>
      <c r="Q1343" s="260" t="s">
        <v>1499</v>
      </c>
      <c r="R1343" s="241">
        <v>200</v>
      </c>
      <c r="S1343" s="233">
        <v>415</v>
      </c>
      <c r="T1343" s="228">
        <f t="shared" si="70"/>
        <v>83000</v>
      </c>
      <c r="U1343" s="228">
        <f t="shared" si="71"/>
        <v>92960.000000000015</v>
      </c>
      <c r="V1343" s="208"/>
      <c r="W1343" s="211">
        <v>2015</v>
      </c>
      <c r="X1343" s="208"/>
      <c r="Y1343" s="218"/>
      <c r="Z1343" s="218"/>
      <c r="AA1343" s="218"/>
      <c r="AB1343" s="218"/>
    </row>
    <row r="1344" spans="1:28" ht="51" x14ac:dyDescent="0.25">
      <c r="A1344" s="53" t="s">
        <v>5688</v>
      </c>
      <c r="B1344" s="23" t="s">
        <v>26</v>
      </c>
      <c r="C1344" s="25" t="s">
        <v>3521</v>
      </c>
      <c r="D1344" s="25" t="s">
        <v>1832</v>
      </c>
      <c r="E1344" s="25" t="s">
        <v>3520</v>
      </c>
      <c r="F1344" s="25" t="s">
        <v>1833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2277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2282</v>
      </c>
      <c r="Q1344" s="84" t="s">
        <v>1495</v>
      </c>
      <c r="R1344" s="63">
        <v>72</v>
      </c>
      <c r="S1344" s="64">
        <v>1575</v>
      </c>
      <c r="T1344" s="17">
        <f t="shared" si="70"/>
        <v>113400</v>
      </c>
      <c r="U1344" s="17">
        <f t="shared" si="71"/>
        <v>127008.00000000001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5689</v>
      </c>
      <c r="B1345" s="23" t="s">
        <v>26</v>
      </c>
      <c r="C1345" s="25" t="s">
        <v>3522</v>
      </c>
      <c r="D1345" s="25" t="s">
        <v>1835</v>
      </c>
      <c r="E1345" s="25" t="s">
        <v>1834</v>
      </c>
      <c r="F1345" s="25" t="s">
        <v>1834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2277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2282</v>
      </c>
      <c r="Q1345" s="84" t="s">
        <v>1495</v>
      </c>
      <c r="R1345" s="63">
        <v>100</v>
      </c>
      <c r="S1345" s="64">
        <v>1350</v>
      </c>
      <c r="T1345" s="17">
        <f t="shared" si="70"/>
        <v>135000</v>
      </c>
      <c r="U1345" s="17">
        <f t="shared" si="71"/>
        <v>151200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5690</v>
      </c>
      <c r="B1346" s="23" t="s">
        <v>26</v>
      </c>
      <c r="C1346" s="18" t="s">
        <v>3525</v>
      </c>
      <c r="D1346" s="18" t="s">
        <v>1836</v>
      </c>
      <c r="E1346" s="18" t="s">
        <v>3523</v>
      </c>
      <c r="F1346" s="18" t="s">
        <v>3524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2277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2282</v>
      </c>
      <c r="Q1346" s="84" t="s">
        <v>1495</v>
      </c>
      <c r="R1346" s="63">
        <v>200</v>
      </c>
      <c r="S1346" s="64">
        <v>895</v>
      </c>
      <c r="T1346" s="17">
        <f t="shared" si="70"/>
        <v>179000</v>
      </c>
      <c r="U1346" s="17">
        <f t="shared" si="71"/>
        <v>200480.00000000003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5691</v>
      </c>
      <c r="B1347" s="23" t="s">
        <v>26</v>
      </c>
      <c r="C1347" s="18" t="s">
        <v>3528</v>
      </c>
      <c r="D1347" s="18" t="s">
        <v>3526</v>
      </c>
      <c r="E1347" s="18" t="s">
        <v>3527</v>
      </c>
      <c r="F1347" s="25" t="s">
        <v>1838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2350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2523</v>
      </c>
      <c r="Q1347" s="84" t="s">
        <v>1499</v>
      </c>
      <c r="R1347" s="63">
        <v>10</v>
      </c>
      <c r="S1347" s="64">
        <v>485</v>
      </c>
      <c r="T1347" s="17">
        <f t="shared" si="70"/>
        <v>4850</v>
      </c>
      <c r="U1347" s="17">
        <f t="shared" si="71"/>
        <v>5432.0000000000009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5692</v>
      </c>
      <c r="B1348" s="23" t="s">
        <v>26</v>
      </c>
      <c r="C1348" s="18" t="s">
        <v>3528</v>
      </c>
      <c r="D1348" s="18" t="s">
        <v>3526</v>
      </c>
      <c r="E1348" s="18" t="s">
        <v>3527</v>
      </c>
      <c r="F1348" s="25" t="s">
        <v>1839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2350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2523</v>
      </c>
      <c r="Q1348" s="84" t="s">
        <v>1499</v>
      </c>
      <c r="R1348" s="63">
        <v>10</v>
      </c>
      <c r="S1348" s="64">
        <v>485</v>
      </c>
      <c r="T1348" s="17">
        <f t="shared" si="70"/>
        <v>4850</v>
      </c>
      <c r="U1348" s="17">
        <f t="shared" si="71"/>
        <v>5432.0000000000009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5693</v>
      </c>
      <c r="B1349" s="23" t="s">
        <v>26</v>
      </c>
      <c r="C1349" s="18" t="s">
        <v>3528</v>
      </c>
      <c r="D1349" s="18" t="s">
        <v>3526</v>
      </c>
      <c r="E1349" s="18" t="s">
        <v>3527</v>
      </c>
      <c r="F1349" s="25" t="s">
        <v>1840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2350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2523</v>
      </c>
      <c r="Q1349" s="84" t="s">
        <v>1499</v>
      </c>
      <c r="R1349" s="63">
        <v>10</v>
      </c>
      <c r="S1349" s="64">
        <v>485</v>
      </c>
      <c r="T1349" s="17">
        <f t="shared" si="70"/>
        <v>4850</v>
      </c>
      <c r="U1349" s="17">
        <f t="shared" si="71"/>
        <v>5432.0000000000009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5694</v>
      </c>
      <c r="B1350" s="23" t="s">
        <v>26</v>
      </c>
      <c r="C1350" s="18" t="s">
        <v>3530</v>
      </c>
      <c r="D1350" s="18" t="s">
        <v>1843</v>
      </c>
      <c r="E1350" s="18" t="s">
        <v>3529</v>
      </c>
      <c r="F1350" s="25" t="s">
        <v>1841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2350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2523</v>
      </c>
      <c r="Q1350" s="84" t="s">
        <v>1499</v>
      </c>
      <c r="R1350" s="63">
        <v>200</v>
      </c>
      <c r="S1350" s="64">
        <v>555</v>
      </c>
      <c r="T1350" s="17">
        <f t="shared" si="70"/>
        <v>111000</v>
      </c>
      <c r="U1350" s="17">
        <f t="shared" si="71"/>
        <v>124320.00000000001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5695</v>
      </c>
      <c r="B1351" s="23" t="s">
        <v>26</v>
      </c>
      <c r="C1351" s="18" t="s">
        <v>3531</v>
      </c>
      <c r="D1351" s="18" t="s">
        <v>1843</v>
      </c>
      <c r="E1351" s="18" t="s">
        <v>1047</v>
      </c>
      <c r="F1351" s="25" t="s">
        <v>1842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2350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2523</v>
      </c>
      <c r="Q1351" s="84" t="s">
        <v>1499</v>
      </c>
      <c r="R1351" s="63">
        <v>200</v>
      </c>
      <c r="S1351" s="64">
        <v>355</v>
      </c>
      <c r="T1351" s="17">
        <f t="shared" si="70"/>
        <v>71000</v>
      </c>
      <c r="U1351" s="17">
        <f t="shared" si="71"/>
        <v>79520.000000000015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5696</v>
      </c>
      <c r="B1352" s="23" t="s">
        <v>26</v>
      </c>
      <c r="C1352" s="18" t="s">
        <v>3531</v>
      </c>
      <c r="D1352" s="18" t="s">
        <v>1843</v>
      </c>
      <c r="E1352" s="18" t="s">
        <v>1047</v>
      </c>
      <c r="F1352" s="25" t="s">
        <v>1844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2350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2523</v>
      </c>
      <c r="Q1352" s="84" t="s">
        <v>1499</v>
      </c>
      <c r="R1352" s="63">
        <v>50</v>
      </c>
      <c r="S1352" s="64">
        <v>260</v>
      </c>
      <c r="T1352" s="17">
        <f t="shared" si="70"/>
        <v>13000</v>
      </c>
      <c r="U1352" s="17">
        <f t="shared" si="71"/>
        <v>14560.000000000002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5697</v>
      </c>
      <c r="B1353" s="23" t="s">
        <v>26</v>
      </c>
      <c r="C1353" s="18"/>
      <c r="D1353" s="18"/>
      <c r="E1353" s="18"/>
      <c r="F1353" s="25" t="s">
        <v>1845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2350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3534</v>
      </c>
      <c r="Q1353" s="84" t="s">
        <v>1685</v>
      </c>
      <c r="R1353" s="63">
        <v>30</v>
      </c>
      <c r="S1353" s="64">
        <v>3275</v>
      </c>
      <c r="T1353" s="17">
        <f t="shared" si="70"/>
        <v>98250</v>
      </c>
      <c r="U1353" s="17">
        <f t="shared" si="71"/>
        <v>110040.00000000001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5698</v>
      </c>
      <c r="B1354" s="23" t="s">
        <v>26</v>
      </c>
      <c r="C1354" s="18"/>
      <c r="D1354" s="18"/>
      <c r="E1354" s="18"/>
      <c r="F1354" s="25" t="s">
        <v>1846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2350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3534</v>
      </c>
      <c r="Q1354" s="84" t="s">
        <v>1685</v>
      </c>
      <c r="R1354" s="63">
        <v>30</v>
      </c>
      <c r="S1354" s="64">
        <v>3750</v>
      </c>
      <c r="T1354" s="17">
        <f t="shared" si="70"/>
        <v>112500</v>
      </c>
      <c r="U1354" s="17">
        <f t="shared" si="71"/>
        <v>126000.00000000001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5699</v>
      </c>
      <c r="B1355" s="23" t="s">
        <v>26</v>
      </c>
      <c r="C1355" s="18"/>
      <c r="D1355" s="18"/>
      <c r="E1355" s="18"/>
      <c r="F1355" s="25" t="s">
        <v>1847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2350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3534</v>
      </c>
      <c r="Q1355" s="84" t="s">
        <v>1685</v>
      </c>
      <c r="R1355" s="63">
        <v>30</v>
      </c>
      <c r="S1355" s="64">
        <v>4300</v>
      </c>
      <c r="T1355" s="17">
        <f t="shared" si="70"/>
        <v>129000</v>
      </c>
      <c r="U1355" s="17">
        <f t="shared" si="71"/>
        <v>144480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5700</v>
      </c>
      <c r="B1356" s="23" t="s">
        <v>26</v>
      </c>
      <c r="C1356" s="18" t="s">
        <v>3533</v>
      </c>
      <c r="D1356" s="18" t="s">
        <v>1685</v>
      </c>
      <c r="E1356" s="18" t="s">
        <v>3532</v>
      </c>
      <c r="F1356" s="25" t="s">
        <v>1848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2350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3534</v>
      </c>
      <c r="Q1356" s="84" t="s">
        <v>1685</v>
      </c>
      <c r="R1356" s="63">
        <v>15</v>
      </c>
      <c r="S1356" s="64">
        <v>5900</v>
      </c>
      <c r="T1356" s="17">
        <f t="shared" si="70"/>
        <v>88500</v>
      </c>
      <c r="U1356" s="17">
        <f t="shared" si="71"/>
        <v>99120.000000000015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5701</v>
      </c>
      <c r="B1357" s="23" t="s">
        <v>26</v>
      </c>
      <c r="C1357" s="75" t="s">
        <v>3537</v>
      </c>
      <c r="D1357" s="25" t="s">
        <v>3535</v>
      </c>
      <c r="E1357" s="25" t="s">
        <v>3536</v>
      </c>
      <c r="F1357" s="25" t="s">
        <v>1849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2965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2523</v>
      </c>
      <c r="Q1357" s="84" t="s">
        <v>1499</v>
      </c>
      <c r="R1357" s="63">
        <v>160</v>
      </c>
      <c r="S1357" s="64">
        <v>190</v>
      </c>
      <c r="T1357" s="17">
        <f t="shared" si="70"/>
        <v>30400</v>
      </c>
      <c r="U1357" s="17">
        <f t="shared" si="71"/>
        <v>34048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5702</v>
      </c>
      <c r="B1358" s="23" t="s">
        <v>26</v>
      </c>
      <c r="C1358" s="75"/>
      <c r="D1358" s="25" t="s">
        <v>1843</v>
      </c>
      <c r="E1358" s="25" t="s">
        <v>1850</v>
      </c>
      <c r="F1358" s="25" t="s">
        <v>1850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2965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2523</v>
      </c>
      <c r="Q1358" s="84" t="s">
        <v>1499</v>
      </c>
      <c r="R1358" s="63">
        <v>50</v>
      </c>
      <c r="S1358" s="64">
        <v>175</v>
      </c>
      <c r="T1358" s="17">
        <f t="shared" si="70"/>
        <v>8750</v>
      </c>
      <c r="U1358" s="17">
        <f t="shared" si="71"/>
        <v>9800.0000000000018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5703</v>
      </c>
      <c r="B1359" s="23" t="s">
        <v>26</v>
      </c>
      <c r="C1359" s="75"/>
      <c r="D1359" s="18" t="s">
        <v>1843</v>
      </c>
      <c r="E1359" s="18" t="s">
        <v>1851</v>
      </c>
      <c r="F1359" s="25" t="s">
        <v>1851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2965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2523</v>
      </c>
      <c r="Q1359" s="84" t="s">
        <v>1499</v>
      </c>
      <c r="R1359" s="63">
        <v>50</v>
      </c>
      <c r="S1359" s="64">
        <v>175</v>
      </c>
      <c r="T1359" s="17">
        <f t="shared" si="70"/>
        <v>8750</v>
      </c>
      <c r="U1359" s="17">
        <f t="shared" si="71"/>
        <v>9800.0000000000018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5704</v>
      </c>
      <c r="B1360" s="23" t="s">
        <v>26</v>
      </c>
      <c r="C1360" s="25" t="s">
        <v>3540</v>
      </c>
      <c r="D1360" s="25" t="s">
        <v>3538</v>
      </c>
      <c r="E1360" s="25" t="s">
        <v>3539</v>
      </c>
      <c r="F1360" s="25" t="s">
        <v>3545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2285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2282</v>
      </c>
      <c r="Q1360" s="84" t="s">
        <v>1495</v>
      </c>
      <c r="R1360" s="63">
        <v>10</v>
      </c>
      <c r="S1360" s="64">
        <v>625</v>
      </c>
      <c r="T1360" s="17">
        <f t="shared" si="70"/>
        <v>6250</v>
      </c>
      <c r="U1360" s="17">
        <f t="shared" si="71"/>
        <v>7000.0000000000009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5705</v>
      </c>
      <c r="B1361" s="23" t="s">
        <v>26</v>
      </c>
      <c r="C1361" s="75" t="s">
        <v>3542</v>
      </c>
      <c r="D1361" s="25" t="s">
        <v>602</v>
      </c>
      <c r="E1361" s="25" t="s">
        <v>3541</v>
      </c>
      <c r="F1361" s="25" t="s">
        <v>1852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2965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2282</v>
      </c>
      <c r="Q1361" s="84" t="s">
        <v>1495</v>
      </c>
      <c r="R1361" s="63">
        <v>50</v>
      </c>
      <c r="S1361" s="64">
        <v>2850</v>
      </c>
      <c r="T1361" s="17">
        <f t="shared" si="70"/>
        <v>142500</v>
      </c>
      <c r="U1361" s="17">
        <f t="shared" si="71"/>
        <v>159600.00000000003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5706</v>
      </c>
      <c r="B1362" s="23" t="s">
        <v>26</v>
      </c>
      <c r="C1362" s="75" t="s">
        <v>3546</v>
      </c>
      <c r="D1362" s="18" t="s">
        <v>3543</v>
      </c>
      <c r="E1362" s="18" t="s">
        <v>3544</v>
      </c>
      <c r="F1362" s="25" t="s">
        <v>1853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2965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50</v>
      </c>
      <c r="S1362" s="64">
        <v>1550</v>
      </c>
      <c r="T1362" s="17">
        <f t="shared" si="70"/>
        <v>77500</v>
      </c>
      <c r="U1362" s="17">
        <f t="shared" si="71"/>
        <v>86800.000000000015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5707</v>
      </c>
      <c r="B1363" s="23" t="s">
        <v>26</v>
      </c>
      <c r="C1363" s="75" t="s">
        <v>3546</v>
      </c>
      <c r="D1363" s="18" t="s">
        <v>3543</v>
      </c>
      <c r="E1363" s="18" t="s">
        <v>3544</v>
      </c>
      <c r="F1363" s="25" t="s">
        <v>1854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2965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2282</v>
      </c>
      <c r="Q1363" s="84" t="s">
        <v>1495</v>
      </c>
      <c r="R1363" s="63">
        <v>25</v>
      </c>
      <c r="S1363" s="64">
        <v>1900</v>
      </c>
      <c r="T1363" s="17">
        <f t="shared" si="70"/>
        <v>47500</v>
      </c>
      <c r="U1363" s="17">
        <f t="shared" si="71"/>
        <v>53200.000000000007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5708</v>
      </c>
      <c r="B1364" s="23" t="s">
        <v>26</v>
      </c>
      <c r="C1364" s="75" t="s">
        <v>3537</v>
      </c>
      <c r="D1364" s="25" t="s">
        <v>3535</v>
      </c>
      <c r="E1364" s="25" t="s">
        <v>3536</v>
      </c>
      <c r="F1364" s="25" t="s">
        <v>1855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2965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2523</v>
      </c>
      <c r="Q1364" s="84" t="s">
        <v>1499</v>
      </c>
      <c r="R1364" s="63">
        <v>864</v>
      </c>
      <c r="S1364" s="64">
        <v>215</v>
      </c>
      <c r="T1364" s="17">
        <f t="shared" si="70"/>
        <v>185760</v>
      </c>
      <c r="U1364" s="17">
        <f t="shared" si="71"/>
        <v>208051.20000000001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5709</v>
      </c>
      <c r="B1365" s="23" t="s">
        <v>26</v>
      </c>
      <c r="C1365" s="18" t="s">
        <v>3548</v>
      </c>
      <c r="D1365" s="18" t="s">
        <v>1474</v>
      </c>
      <c r="E1365" s="18" t="s">
        <v>3547</v>
      </c>
      <c r="F1365" s="25" t="s">
        <v>1856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2965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2282</v>
      </c>
      <c r="Q1365" s="84" t="s">
        <v>1495</v>
      </c>
      <c r="R1365" s="63">
        <v>100</v>
      </c>
      <c r="S1365" s="64">
        <v>110</v>
      </c>
      <c r="T1365" s="17">
        <f t="shared" si="70"/>
        <v>11000</v>
      </c>
      <c r="U1365" s="17">
        <f t="shared" si="71"/>
        <v>12320.000000000002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5710</v>
      </c>
      <c r="B1366" s="23" t="s">
        <v>26</v>
      </c>
      <c r="C1366" s="18" t="s">
        <v>3551</v>
      </c>
      <c r="D1366" s="18" t="s">
        <v>3549</v>
      </c>
      <c r="E1366" s="18" t="s">
        <v>3550</v>
      </c>
      <c r="F1366" s="25" t="s">
        <v>1857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2965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2282</v>
      </c>
      <c r="Q1366" s="84" t="s">
        <v>1495</v>
      </c>
      <c r="R1366" s="63">
        <v>40</v>
      </c>
      <c r="S1366" s="64">
        <v>21000</v>
      </c>
      <c r="T1366" s="17">
        <f t="shared" si="70"/>
        <v>840000</v>
      </c>
      <c r="U1366" s="17">
        <f t="shared" si="71"/>
        <v>940800.00000000012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5711</v>
      </c>
      <c r="B1367" s="23" t="s">
        <v>26</v>
      </c>
      <c r="C1367" s="75" t="s">
        <v>3554</v>
      </c>
      <c r="D1367" s="18" t="s">
        <v>3552</v>
      </c>
      <c r="E1367" s="18" t="s">
        <v>3553</v>
      </c>
      <c r="F1367" s="18" t="s">
        <v>1858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2341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5</v>
      </c>
      <c r="S1367" s="64">
        <v>11500</v>
      </c>
      <c r="T1367" s="17">
        <f t="shared" si="70"/>
        <v>57500</v>
      </c>
      <c r="U1367" s="17">
        <f t="shared" si="71"/>
        <v>64400.000000000007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5712</v>
      </c>
      <c r="B1368" s="23" t="s">
        <v>26</v>
      </c>
      <c r="C1368" s="31" t="s">
        <v>2766</v>
      </c>
      <c r="D1368" s="18" t="s">
        <v>628</v>
      </c>
      <c r="E1368" s="18" t="s">
        <v>1202</v>
      </c>
      <c r="F1368" s="29" t="s">
        <v>1859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2341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4</v>
      </c>
      <c r="S1368" s="64">
        <v>2250</v>
      </c>
      <c r="T1368" s="17">
        <f t="shared" si="70"/>
        <v>9000</v>
      </c>
      <c r="U1368" s="17">
        <f t="shared" si="71"/>
        <v>10080.000000000002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5713</v>
      </c>
      <c r="B1369" s="23" t="s">
        <v>26</v>
      </c>
      <c r="C1369" s="75" t="s">
        <v>3557</v>
      </c>
      <c r="D1369" s="18" t="s">
        <v>3555</v>
      </c>
      <c r="E1369" s="18" t="s">
        <v>3556</v>
      </c>
      <c r="F1369" s="18" t="s">
        <v>3558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2341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2589</v>
      </c>
      <c r="Q1369" s="84" t="s">
        <v>1502</v>
      </c>
      <c r="R1369" s="63">
        <v>5</v>
      </c>
      <c r="S1369" s="64">
        <v>1100</v>
      </c>
      <c r="T1369" s="17">
        <f t="shared" si="70"/>
        <v>5500</v>
      </c>
      <c r="U1369" s="17">
        <f t="shared" si="71"/>
        <v>6160.0000000000009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5714</v>
      </c>
      <c r="B1370" s="23" t="s">
        <v>26</v>
      </c>
      <c r="C1370" s="75" t="s">
        <v>3560</v>
      </c>
      <c r="D1370" s="18" t="s">
        <v>698</v>
      </c>
      <c r="E1370" s="18" t="s">
        <v>1090</v>
      </c>
      <c r="F1370" s="18" t="s">
        <v>3559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2341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2632</v>
      </c>
      <c r="Q1370" s="84" t="s">
        <v>1496</v>
      </c>
      <c r="R1370" s="63">
        <v>6</v>
      </c>
      <c r="S1370" s="64">
        <v>3050</v>
      </c>
      <c r="T1370" s="17">
        <f t="shared" si="70"/>
        <v>18300</v>
      </c>
      <c r="U1370" s="17">
        <f t="shared" si="71"/>
        <v>20496.000000000004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5715</v>
      </c>
      <c r="B1371" s="23" t="s">
        <v>26</v>
      </c>
      <c r="C1371" s="75" t="s">
        <v>3564</v>
      </c>
      <c r="D1371" s="18" t="s">
        <v>3562</v>
      </c>
      <c r="E1371" s="18" t="s">
        <v>3563</v>
      </c>
      <c r="F1371" s="18" t="s">
        <v>3561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2341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2282</v>
      </c>
      <c r="Q1371" s="84" t="s">
        <v>1495</v>
      </c>
      <c r="R1371" s="63">
        <v>4</v>
      </c>
      <c r="S1371" s="64">
        <v>112500</v>
      </c>
      <c r="T1371" s="17">
        <f t="shared" si="70"/>
        <v>450000</v>
      </c>
      <c r="U1371" s="17">
        <f t="shared" si="71"/>
        <v>504000.00000000006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5716</v>
      </c>
      <c r="B1372" s="23" t="s">
        <v>26</v>
      </c>
      <c r="C1372" s="75" t="s">
        <v>3567</v>
      </c>
      <c r="D1372" s="18" t="s">
        <v>3565</v>
      </c>
      <c r="E1372" s="18" t="s">
        <v>3566</v>
      </c>
      <c r="F1372" s="29" t="s">
        <v>1860</v>
      </c>
      <c r="G1372" s="24" t="s">
        <v>1533</v>
      </c>
      <c r="H1372" s="15">
        <v>0</v>
      </c>
      <c r="I1372" s="16">
        <v>471010000</v>
      </c>
      <c r="J1372" s="16" t="s">
        <v>46</v>
      </c>
      <c r="K1372" s="16" t="s">
        <v>2341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2282</v>
      </c>
      <c r="Q1372" s="84" t="s">
        <v>1495</v>
      </c>
      <c r="R1372" s="63">
        <v>4</v>
      </c>
      <c r="S1372" s="64">
        <v>42500</v>
      </c>
      <c r="T1372" s="17">
        <f t="shared" si="70"/>
        <v>170000</v>
      </c>
      <c r="U1372" s="17">
        <f t="shared" si="71"/>
        <v>190400.00000000003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5717</v>
      </c>
      <c r="B1373" s="23" t="s">
        <v>26</v>
      </c>
      <c r="C1373" s="18" t="s">
        <v>2580</v>
      </c>
      <c r="D1373" s="18" t="s">
        <v>685</v>
      </c>
      <c r="E1373" s="18" t="s">
        <v>701</v>
      </c>
      <c r="F1373" s="29" t="s">
        <v>1861</v>
      </c>
      <c r="G1373" s="24" t="s">
        <v>1533</v>
      </c>
      <c r="H1373" s="15">
        <v>0</v>
      </c>
      <c r="I1373" s="16">
        <v>471010000</v>
      </c>
      <c r="J1373" s="16" t="s">
        <v>46</v>
      </c>
      <c r="K1373" s="16" t="s">
        <v>2341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2589</v>
      </c>
      <c r="Q1373" s="84" t="s">
        <v>1502</v>
      </c>
      <c r="R1373" s="63">
        <v>2</v>
      </c>
      <c r="S1373" s="64">
        <v>1750</v>
      </c>
      <c r="T1373" s="17">
        <f t="shared" si="70"/>
        <v>3500</v>
      </c>
      <c r="U1373" s="17">
        <f t="shared" si="71"/>
        <v>3920.0000000000005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5718</v>
      </c>
      <c r="B1374" s="23" t="s">
        <v>26</v>
      </c>
      <c r="C1374" s="18" t="s">
        <v>3571</v>
      </c>
      <c r="D1374" s="18" t="s">
        <v>3569</v>
      </c>
      <c r="E1374" s="18" t="s">
        <v>3570</v>
      </c>
      <c r="F1374" s="18" t="s">
        <v>3568</v>
      </c>
      <c r="G1374" s="24" t="s">
        <v>1533</v>
      </c>
      <c r="H1374" s="15">
        <v>0</v>
      </c>
      <c r="I1374" s="16">
        <v>471010000</v>
      </c>
      <c r="J1374" s="16" t="s">
        <v>46</v>
      </c>
      <c r="K1374" s="16" t="s">
        <v>2341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2849</v>
      </c>
      <c r="Q1374" s="84" t="s">
        <v>1497</v>
      </c>
      <c r="R1374" s="63">
        <v>1</v>
      </c>
      <c r="S1374" s="64">
        <v>2000</v>
      </c>
      <c r="T1374" s="17">
        <f t="shared" si="70"/>
        <v>2000</v>
      </c>
      <c r="U1374" s="17">
        <f t="shared" si="71"/>
        <v>2240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5719</v>
      </c>
      <c r="B1375" s="23" t="s">
        <v>26</v>
      </c>
      <c r="C1375" s="18" t="s">
        <v>2749</v>
      </c>
      <c r="D1375" s="18" t="s">
        <v>1862</v>
      </c>
      <c r="E1375" s="18" t="s">
        <v>1177</v>
      </c>
      <c r="F1375" s="18" t="s">
        <v>1863</v>
      </c>
      <c r="G1375" s="24" t="s">
        <v>1533</v>
      </c>
      <c r="H1375" s="15">
        <v>0</v>
      </c>
      <c r="I1375" s="16">
        <v>471010000</v>
      </c>
      <c r="J1375" s="16" t="s">
        <v>46</v>
      </c>
      <c r="K1375" s="16" t="s">
        <v>2341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2282</v>
      </c>
      <c r="Q1375" s="84" t="s">
        <v>1495</v>
      </c>
      <c r="R1375" s="63">
        <v>1</v>
      </c>
      <c r="S1375" s="64">
        <v>2500</v>
      </c>
      <c r="T1375" s="17">
        <f t="shared" si="70"/>
        <v>2500</v>
      </c>
      <c r="U1375" s="17">
        <f t="shared" si="71"/>
        <v>2800.0000000000005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5720</v>
      </c>
      <c r="B1376" s="23" t="s">
        <v>26</v>
      </c>
      <c r="C1376" s="18" t="s">
        <v>3574</v>
      </c>
      <c r="D1376" s="18" t="s">
        <v>3572</v>
      </c>
      <c r="E1376" s="18" t="s">
        <v>3573</v>
      </c>
      <c r="F1376" s="18" t="s">
        <v>1864</v>
      </c>
      <c r="G1376" s="24" t="s">
        <v>1533</v>
      </c>
      <c r="H1376" s="15">
        <v>0</v>
      </c>
      <c r="I1376" s="16">
        <v>471010000</v>
      </c>
      <c r="J1376" s="16" t="s">
        <v>46</v>
      </c>
      <c r="K1376" s="16" t="s">
        <v>2341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2589</v>
      </c>
      <c r="Q1376" s="84" t="s">
        <v>1502</v>
      </c>
      <c r="R1376" s="63">
        <v>6</v>
      </c>
      <c r="S1376" s="64">
        <v>2750</v>
      </c>
      <c r="T1376" s="17">
        <f t="shared" si="70"/>
        <v>16500</v>
      </c>
      <c r="U1376" s="17">
        <f t="shared" si="71"/>
        <v>18480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5721</v>
      </c>
      <c r="B1377" s="23" t="s">
        <v>26</v>
      </c>
      <c r="C1377" s="18" t="s">
        <v>3577</v>
      </c>
      <c r="D1377" s="18" t="s">
        <v>3575</v>
      </c>
      <c r="E1377" s="18" t="s">
        <v>3576</v>
      </c>
      <c r="F1377" s="18" t="s">
        <v>1865</v>
      </c>
      <c r="G1377" s="24" t="s">
        <v>1533</v>
      </c>
      <c r="H1377" s="15">
        <v>0</v>
      </c>
      <c r="I1377" s="16">
        <v>471010000</v>
      </c>
      <c r="J1377" s="16" t="s">
        <v>46</v>
      </c>
      <c r="K1377" s="16" t="s">
        <v>2341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6</v>
      </c>
      <c r="S1377" s="64">
        <v>2750</v>
      </c>
      <c r="T1377" s="17">
        <f t="shared" si="70"/>
        <v>16500</v>
      </c>
      <c r="U1377" s="17">
        <f t="shared" si="71"/>
        <v>18480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5722</v>
      </c>
      <c r="B1378" s="23" t="s">
        <v>26</v>
      </c>
      <c r="C1378" s="18" t="s">
        <v>3580</v>
      </c>
      <c r="D1378" s="18" t="s">
        <v>3578</v>
      </c>
      <c r="E1378" s="18" t="s">
        <v>3579</v>
      </c>
      <c r="F1378" s="18" t="s">
        <v>1866</v>
      </c>
      <c r="G1378" s="24" t="s">
        <v>1504</v>
      </c>
      <c r="H1378" s="15">
        <v>0</v>
      </c>
      <c r="I1378" s="16">
        <v>471010000</v>
      </c>
      <c r="J1378" s="16" t="s">
        <v>46</v>
      </c>
      <c r="K1378" s="16" t="s">
        <v>2341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2632</v>
      </c>
      <c r="Q1378" s="84" t="s">
        <v>1496</v>
      </c>
      <c r="R1378" s="63">
        <v>15</v>
      </c>
      <c r="S1378" s="64">
        <v>35000</v>
      </c>
      <c r="T1378" s="17">
        <f t="shared" si="70"/>
        <v>525000</v>
      </c>
      <c r="U1378" s="17">
        <f t="shared" si="71"/>
        <v>588000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5723</v>
      </c>
      <c r="B1379" s="23" t="s">
        <v>26</v>
      </c>
      <c r="C1379" s="18"/>
      <c r="D1379" s="18" t="s">
        <v>1868</v>
      </c>
      <c r="E1379" s="18" t="s">
        <v>3790</v>
      </c>
      <c r="F1379" s="18" t="s">
        <v>3581</v>
      </c>
      <c r="G1379" s="24" t="s">
        <v>1504</v>
      </c>
      <c r="H1379" s="15">
        <v>0</v>
      </c>
      <c r="I1379" s="16">
        <v>471010000</v>
      </c>
      <c r="J1379" s="16" t="s">
        <v>46</v>
      </c>
      <c r="K1379" s="16" t="s">
        <v>2350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2282</v>
      </c>
      <c r="Q1379" s="84" t="s">
        <v>1495</v>
      </c>
      <c r="R1379" s="63">
        <v>10</v>
      </c>
      <c r="S1379" s="64">
        <v>57832.5</v>
      </c>
      <c r="T1379" s="17">
        <f t="shared" si="70"/>
        <v>578325</v>
      </c>
      <c r="U1379" s="17">
        <f t="shared" si="71"/>
        <v>647724.00000000012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63.75" x14ac:dyDescent="0.25">
      <c r="A1380" s="53" t="s">
        <v>5724</v>
      </c>
      <c r="B1380" s="23" t="s">
        <v>26</v>
      </c>
      <c r="C1380" s="18"/>
      <c r="D1380" s="18" t="s">
        <v>1868</v>
      </c>
      <c r="E1380" s="18" t="s">
        <v>3791</v>
      </c>
      <c r="F1380" s="18" t="s">
        <v>3582</v>
      </c>
      <c r="G1380" s="24" t="s">
        <v>1504</v>
      </c>
      <c r="H1380" s="15">
        <v>0</v>
      </c>
      <c r="I1380" s="16">
        <v>471010000</v>
      </c>
      <c r="J1380" s="16" t="s">
        <v>46</v>
      </c>
      <c r="K1380" s="16" t="s">
        <v>2350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2282</v>
      </c>
      <c r="Q1380" s="84" t="s">
        <v>1495</v>
      </c>
      <c r="R1380" s="63">
        <v>20</v>
      </c>
      <c r="S1380" s="64">
        <v>29360</v>
      </c>
      <c r="T1380" s="17">
        <f t="shared" si="70"/>
        <v>587200</v>
      </c>
      <c r="U1380" s="17">
        <f t="shared" si="71"/>
        <v>657664.00000000012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5725</v>
      </c>
      <c r="B1381" s="23" t="s">
        <v>26</v>
      </c>
      <c r="C1381" s="18" t="s">
        <v>3584</v>
      </c>
      <c r="D1381" s="18" t="s">
        <v>1871</v>
      </c>
      <c r="E1381" s="18" t="s">
        <v>3583</v>
      </c>
      <c r="F1381" s="29" t="s">
        <v>3588</v>
      </c>
      <c r="G1381" s="24" t="s">
        <v>1504</v>
      </c>
      <c r="H1381" s="15">
        <v>0</v>
      </c>
      <c r="I1381" s="16">
        <v>471010000</v>
      </c>
      <c r="J1381" s="16" t="s">
        <v>46</v>
      </c>
      <c r="K1381" s="16" t="s">
        <v>1784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2</v>
      </c>
      <c r="S1381" s="64">
        <v>550077</v>
      </c>
      <c r="T1381" s="17">
        <f t="shared" si="70"/>
        <v>1100154</v>
      </c>
      <c r="U1381" s="17">
        <f t="shared" si="71"/>
        <v>1232172.4800000002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5726</v>
      </c>
      <c r="B1382" s="23" t="s">
        <v>26</v>
      </c>
      <c r="C1382" s="18" t="s">
        <v>3587</v>
      </c>
      <c r="D1382" s="18" t="s">
        <v>1872</v>
      </c>
      <c r="E1382" s="18" t="s">
        <v>3586</v>
      </c>
      <c r="F1382" s="29" t="s">
        <v>3585</v>
      </c>
      <c r="G1382" s="24" t="s">
        <v>1504</v>
      </c>
      <c r="H1382" s="15">
        <v>0</v>
      </c>
      <c r="I1382" s="16">
        <v>471010000</v>
      </c>
      <c r="J1382" s="16" t="s">
        <v>46</v>
      </c>
      <c r="K1382" s="16" t="s">
        <v>1784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2632</v>
      </c>
      <c r="Q1382" s="84" t="s">
        <v>1496</v>
      </c>
      <c r="R1382" s="63">
        <v>2</v>
      </c>
      <c r="S1382" s="64">
        <v>392890</v>
      </c>
      <c r="T1382" s="17">
        <f t="shared" si="70"/>
        <v>785780</v>
      </c>
      <c r="U1382" s="17">
        <f t="shared" si="71"/>
        <v>880073.60000000009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5727</v>
      </c>
      <c r="B1383" s="23" t="s">
        <v>26</v>
      </c>
      <c r="C1383" s="18" t="s">
        <v>3589</v>
      </c>
      <c r="D1383" s="18" t="s">
        <v>1874</v>
      </c>
      <c r="E1383" s="18" t="s">
        <v>1874</v>
      </c>
      <c r="F1383" s="18" t="s">
        <v>3590</v>
      </c>
      <c r="G1383" s="24" t="s">
        <v>1504</v>
      </c>
      <c r="H1383" s="15">
        <v>0</v>
      </c>
      <c r="I1383" s="16">
        <v>471010000</v>
      </c>
      <c r="J1383" s="16" t="s">
        <v>46</v>
      </c>
      <c r="K1383" s="16" t="s">
        <v>1784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1</v>
      </c>
      <c r="S1383" s="64">
        <v>302000</v>
      </c>
      <c r="T1383" s="17">
        <f t="shared" si="70"/>
        <v>302000</v>
      </c>
      <c r="U1383" s="17">
        <f t="shared" si="71"/>
        <v>338240.00000000006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5728</v>
      </c>
      <c r="B1384" s="23" t="s">
        <v>26</v>
      </c>
      <c r="C1384" s="18" t="s">
        <v>3593</v>
      </c>
      <c r="D1384" s="18" t="s">
        <v>1875</v>
      </c>
      <c r="E1384" s="18" t="s">
        <v>3592</v>
      </c>
      <c r="F1384" s="29" t="s">
        <v>3591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1784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84" t="s">
        <v>1495</v>
      </c>
      <c r="R1384" s="63">
        <v>2</v>
      </c>
      <c r="S1384" s="64">
        <v>289400</v>
      </c>
      <c r="T1384" s="17">
        <f t="shared" si="70"/>
        <v>578800</v>
      </c>
      <c r="U1384" s="17">
        <f t="shared" si="71"/>
        <v>648256.00000000012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5729</v>
      </c>
      <c r="B1385" s="23" t="s">
        <v>26</v>
      </c>
      <c r="C1385" s="18" t="s">
        <v>3596</v>
      </c>
      <c r="D1385" s="18" t="s">
        <v>1876</v>
      </c>
      <c r="E1385" s="18" t="s">
        <v>3595</v>
      </c>
      <c r="F1385" s="18" t="s">
        <v>3594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1784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1</v>
      </c>
      <c r="S1385" s="64">
        <v>768415</v>
      </c>
      <c r="T1385" s="17">
        <f t="shared" si="70"/>
        <v>768415</v>
      </c>
      <c r="U1385" s="17">
        <f t="shared" si="71"/>
        <v>860624.8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5730</v>
      </c>
      <c r="B1386" s="23" t="s">
        <v>26</v>
      </c>
      <c r="C1386" s="18" t="s">
        <v>3599</v>
      </c>
      <c r="D1386" s="18" t="s">
        <v>1877</v>
      </c>
      <c r="E1386" s="18" t="s">
        <v>3598</v>
      </c>
      <c r="F1386" s="18" t="s">
        <v>3597</v>
      </c>
      <c r="G1386" s="24" t="s">
        <v>1504</v>
      </c>
      <c r="H1386" s="15">
        <v>0</v>
      </c>
      <c r="I1386" s="16">
        <v>471010000</v>
      </c>
      <c r="J1386" s="16" t="s">
        <v>46</v>
      </c>
      <c r="K1386" s="16" t="s">
        <v>1784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2</v>
      </c>
      <c r="S1386" s="64">
        <v>1069888.5</v>
      </c>
      <c r="T1386" s="17">
        <f t="shared" si="70"/>
        <v>2139777</v>
      </c>
      <c r="U1386" s="17">
        <f t="shared" si="71"/>
        <v>2396550.2400000002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5731</v>
      </c>
      <c r="B1387" s="23" t="s">
        <v>26</v>
      </c>
      <c r="C1387" s="18"/>
      <c r="D1387" s="18" t="s">
        <v>1873</v>
      </c>
      <c r="E1387" s="18" t="s">
        <v>1878</v>
      </c>
      <c r="F1387" s="18" t="s">
        <v>1878</v>
      </c>
      <c r="G1387" s="24" t="s">
        <v>1504</v>
      </c>
      <c r="H1387" s="15">
        <v>0</v>
      </c>
      <c r="I1387" s="16">
        <v>471010000</v>
      </c>
      <c r="J1387" s="16" t="s">
        <v>46</v>
      </c>
      <c r="K1387" s="16" t="s">
        <v>1784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2</v>
      </c>
      <c r="S1387" s="64">
        <v>222787.5</v>
      </c>
      <c r="T1387" s="17">
        <f t="shared" si="70"/>
        <v>445575</v>
      </c>
      <c r="U1387" s="17">
        <f t="shared" si="71"/>
        <v>499044.00000000006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89.25" x14ac:dyDescent="0.25">
      <c r="A1388" s="53" t="s">
        <v>5732</v>
      </c>
      <c r="B1388" s="23" t="s">
        <v>26</v>
      </c>
      <c r="C1388" s="18" t="s">
        <v>3602</v>
      </c>
      <c r="D1388" s="18" t="s">
        <v>3600</v>
      </c>
      <c r="E1388" s="18" t="s">
        <v>3601</v>
      </c>
      <c r="F1388" s="18" t="s">
        <v>1879</v>
      </c>
      <c r="G1388" s="24" t="s">
        <v>1504</v>
      </c>
      <c r="H1388" s="15">
        <v>0</v>
      </c>
      <c r="I1388" s="16">
        <v>471010000</v>
      </c>
      <c r="J1388" s="16" t="s">
        <v>46</v>
      </c>
      <c r="K1388" s="16" t="s">
        <v>1784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84" t="s">
        <v>1495</v>
      </c>
      <c r="R1388" s="63">
        <v>4</v>
      </c>
      <c r="S1388" s="64">
        <v>15000</v>
      </c>
      <c r="T1388" s="17">
        <f t="shared" si="70"/>
        <v>60000</v>
      </c>
      <c r="U1388" s="17">
        <f t="shared" si="71"/>
        <v>67200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5733</v>
      </c>
      <c r="B1389" s="23" t="s">
        <v>26</v>
      </c>
      <c r="C1389" s="18" t="s">
        <v>3605</v>
      </c>
      <c r="D1389" s="18" t="s">
        <v>3603</v>
      </c>
      <c r="E1389" s="18" t="s">
        <v>3604</v>
      </c>
      <c r="F1389" s="18" t="s">
        <v>1880</v>
      </c>
      <c r="G1389" s="24" t="s">
        <v>1504</v>
      </c>
      <c r="H1389" s="15">
        <v>0</v>
      </c>
      <c r="I1389" s="16">
        <v>471010000</v>
      </c>
      <c r="J1389" s="16" t="s">
        <v>46</v>
      </c>
      <c r="K1389" s="16" t="s">
        <v>1784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84" t="s">
        <v>1495</v>
      </c>
      <c r="R1389" s="63">
        <v>2</v>
      </c>
      <c r="S1389" s="64">
        <v>1221560</v>
      </c>
      <c r="T1389" s="17">
        <f t="shared" si="70"/>
        <v>2443120</v>
      </c>
      <c r="U1389" s="17">
        <f t="shared" si="71"/>
        <v>2736294.4000000004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63.75" x14ac:dyDescent="0.25">
      <c r="A1390" s="53" t="s">
        <v>5734</v>
      </c>
      <c r="B1390" s="23" t="s">
        <v>26</v>
      </c>
      <c r="C1390" s="31" t="s">
        <v>3608</v>
      </c>
      <c r="D1390" s="31" t="s">
        <v>3607</v>
      </c>
      <c r="E1390" s="31" t="s">
        <v>3607</v>
      </c>
      <c r="F1390" s="31" t="s">
        <v>3606</v>
      </c>
      <c r="G1390" s="24" t="s">
        <v>1504</v>
      </c>
      <c r="H1390" s="15">
        <v>0</v>
      </c>
      <c r="I1390" s="16">
        <v>471010000</v>
      </c>
      <c r="J1390" s="16" t="s">
        <v>46</v>
      </c>
      <c r="K1390" s="16" t="s">
        <v>1784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2</v>
      </c>
      <c r="S1390" s="64">
        <v>1217600</v>
      </c>
      <c r="T1390" s="17">
        <f t="shared" si="70"/>
        <v>2435200</v>
      </c>
      <c r="U1390" s="17">
        <f t="shared" si="71"/>
        <v>2727424.0000000005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63.75" x14ac:dyDescent="0.25">
      <c r="A1391" s="53" t="s">
        <v>5735</v>
      </c>
      <c r="B1391" s="23" t="s">
        <v>26</v>
      </c>
      <c r="C1391" s="31" t="s">
        <v>3610</v>
      </c>
      <c r="D1391" s="31" t="s">
        <v>1881</v>
      </c>
      <c r="E1391" s="31" t="s">
        <v>1881</v>
      </c>
      <c r="F1391" s="31" t="s">
        <v>3609</v>
      </c>
      <c r="G1391" s="24" t="s">
        <v>1504</v>
      </c>
      <c r="H1391" s="15">
        <v>0</v>
      </c>
      <c r="I1391" s="16">
        <v>471010000</v>
      </c>
      <c r="J1391" s="16" t="s">
        <v>46</v>
      </c>
      <c r="K1391" s="16" t="s">
        <v>1784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2</v>
      </c>
      <c r="S1391" s="64">
        <v>1394320</v>
      </c>
      <c r="T1391" s="17">
        <f t="shared" si="70"/>
        <v>2788640</v>
      </c>
      <c r="U1391" s="17">
        <f t="shared" si="71"/>
        <v>3123276.8000000003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5736</v>
      </c>
      <c r="B1392" s="23" t="s">
        <v>26</v>
      </c>
      <c r="C1392" s="31" t="s">
        <v>3613</v>
      </c>
      <c r="D1392" s="31" t="s">
        <v>3611</v>
      </c>
      <c r="E1392" s="31" t="s">
        <v>3612</v>
      </c>
      <c r="F1392" s="31" t="s">
        <v>1882</v>
      </c>
      <c r="G1392" s="24" t="s">
        <v>1504</v>
      </c>
      <c r="H1392" s="15">
        <v>0</v>
      </c>
      <c r="I1392" s="16">
        <v>471010000</v>
      </c>
      <c r="J1392" s="16" t="s">
        <v>46</v>
      </c>
      <c r="K1392" s="16" t="s">
        <v>2965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10</v>
      </c>
      <c r="S1392" s="64">
        <v>98250</v>
      </c>
      <c r="T1392" s="17">
        <v>0</v>
      </c>
      <c r="U1392" s="17">
        <v>0</v>
      </c>
      <c r="V1392" s="25"/>
      <c r="W1392" s="16">
        <v>2015</v>
      </c>
      <c r="X1392" s="208" t="s">
        <v>6408</v>
      </c>
      <c r="Y1392" s="57"/>
      <c r="Z1392" s="57"/>
      <c r="AA1392" s="57"/>
      <c r="AB1392" s="57"/>
    </row>
    <row r="1393" spans="1:28" s="229" customFormat="1" ht="51" x14ac:dyDescent="0.25">
      <c r="A1393" s="206" t="s">
        <v>6463</v>
      </c>
      <c r="B1393" s="230" t="s">
        <v>26</v>
      </c>
      <c r="C1393" s="209" t="s">
        <v>3613</v>
      </c>
      <c r="D1393" s="209" t="s">
        <v>3611</v>
      </c>
      <c r="E1393" s="209" t="s">
        <v>3612</v>
      </c>
      <c r="F1393" s="209" t="s">
        <v>1882</v>
      </c>
      <c r="G1393" s="213" t="s">
        <v>1533</v>
      </c>
      <c r="H1393" s="225">
        <v>0</v>
      </c>
      <c r="I1393" s="211">
        <v>471010000</v>
      </c>
      <c r="J1393" s="211" t="s">
        <v>46</v>
      </c>
      <c r="K1393" s="211" t="s">
        <v>1784</v>
      </c>
      <c r="L1393" s="225" t="s">
        <v>1531</v>
      </c>
      <c r="M1393" s="225" t="s">
        <v>28</v>
      </c>
      <c r="N1393" s="211" t="s">
        <v>1492</v>
      </c>
      <c r="O1393" s="225" t="s">
        <v>29</v>
      </c>
      <c r="P1393" s="226" t="s">
        <v>2282</v>
      </c>
      <c r="Q1393" s="260" t="s">
        <v>1495</v>
      </c>
      <c r="R1393" s="241">
        <v>10</v>
      </c>
      <c r="S1393" s="233">
        <v>98250</v>
      </c>
      <c r="T1393" s="228">
        <f t="shared" si="70"/>
        <v>982500</v>
      </c>
      <c r="U1393" s="228">
        <f t="shared" si="71"/>
        <v>1100400</v>
      </c>
      <c r="V1393" s="208"/>
      <c r="W1393" s="211">
        <v>2015</v>
      </c>
      <c r="X1393" s="208"/>
      <c r="Y1393" s="218"/>
      <c r="Z1393" s="218"/>
      <c r="AA1393" s="218"/>
      <c r="AB1393" s="218"/>
    </row>
    <row r="1394" spans="1:28" ht="51" x14ac:dyDescent="0.25">
      <c r="A1394" s="53" t="s">
        <v>5737</v>
      </c>
      <c r="B1394" s="23" t="s">
        <v>26</v>
      </c>
      <c r="C1394" s="31" t="s">
        <v>3615</v>
      </c>
      <c r="D1394" s="31" t="s">
        <v>1883</v>
      </c>
      <c r="E1394" s="31" t="s">
        <v>3614</v>
      </c>
      <c r="F1394" s="31" t="s">
        <v>3616</v>
      </c>
      <c r="G1394" s="24" t="s">
        <v>1504</v>
      </c>
      <c r="H1394" s="15">
        <v>0</v>
      </c>
      <c r="I1394" s="16">
        <v>471010000</v>
      </c>
      <c r="J1394" s="16" t="s">
        <v>46</v>
      </c>
      <c r="K1394" s="16" t="s">
        <v>2965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2282</v>
      </c>
      <c r="Q1394" s="84" t="s">
        <v>1495</v>
      </c>
      <c r="R1394" s="63">
        <v>12</v>
      </c>
      <c r="S1394" s="64">
        <v>51000</v>
      </c>
      <c r="T1394" s="17">
        <f t="shared" si="70"/>
        <v>612000</v>
      </c>
      <c r="U1394" s="17">
        <f t="shared" si="71"/>
        <v>685440.00000000012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5738</v>
      </c>
      <c r="B1395" s="23" t="s">
        <v>26</v>
      </c>
      <c r="C1395" s="31" t="s">
        <v>3618</v>
      </c>
      <c r="D1395" s="31" t="s">
        <v>3552</v>
      </c>
      <c r="E1395" s="31" t="s">
        <v>3617</v>
      </c>
      <c r="F1395" s="31" t="s">
        <v>1884</v>
      </c>
      <c r="G1395" s="24" t="s">
        <v>1533</v>
      </c>
      <c r="H1395" s="15">
        <v>0</v>
      </c>
      <c r="I1395" s="16">
        <v>471010000</v>
      </c>
      <c r="J1395" s="16" t="s">
        <v>46</v>
      </c>
      <c r="K1395" s="16" t="s">
        <v>1785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4</v>
      </c>
      <c r="S1395" s="64">
        <v>24000</v>
      </c>
      <c r="T1395" s="17">
        <f t="shared" si="70"/>
        <v>96000</v>
      </c>
      <c r="U1395" s="17">
        <f t="shared" si="71"/>
        <v>107520.00000000001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63.75" x14ac:dyDescent="0.25">
      <c r="A1396" s="53" t="s">
        <v>5739</v>
      </c>
      <c r="B1396" s="23" t="s">
        <v>26</v>
      </c>
      <c r="C1396" s="31" t="s">
        <v>3621</v>
      </c>
      <c r="D1396" s="31" t="s">
        <v>3619</v>
      </c>
      <c r="E1396" s="31" t="s">
        <v>3620</v>
      </c>
      <c r="F1396" s="29" t="s">
        <v>1885</v>
      </c>
      <c r="G1396" s="24" t="s">
        <v>1533</v>
      </c>
      <c r="H1396" s="15">
        <v>0</v>
      </c>
      <c r="I1396" s="16">
        <v>471010000</v>
      </c>
      <c r="J1396" s="16" t="s">
        <v>46</v>
      </c>
      <c r="K1396" s="16" t="s">
        <v>1785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4</v>
      </c>
      <c r="S1396" s="64">
        <v>11500</v>
      </c>
      <c r="T1396" s="17">
        <f t="shared" si="70"/>
        <v>46000</v>
      </c>
      <c r="U1396" s="17">
        <f t="shared" si="71"/>
        <v>51520.000000000007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5740</v>
      </c>
      <c r="B1397" s="23" t="s">
        <v>26</v>
      </c>
      <c r="C1397" s="31" t="s">
        <v>3625</v>
      </c>
      <c r="D1397" s="31" t="s">
        <v>3623</v>
      </c>
      <c r="E1397" s="31" t="s">
        <v>3624</v>
      </c>
      <c r="F1397" s="31" t="s">
        <v>3622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1785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6</v>
      </c>
      <c r="S1397" s="64">
        <v>4500</v>
      </c>
      <c r="T1397" s="17">
        <f t="shared" si="70"/>
        <v>27000</v>
      </c>
      <c r="U1397" s="17">
        <f t="shared" si="71"/>
        <v>30240.000000000004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5741</v>
      </c>
      <c r="B1398" s="23" t="s">
        <v>26</v>
      </c>
      <c r="C1398" s="31" t="s">
        <v>3629</v>
      </c>
      <c r="D1398" s="31" t="s">
        <v>3627</v>
      </c>
      <c r="E1398" s="31" t="s">
        <v>3628</v>
      </c>
      <c r="F1398" s="29" t="s">
        <v>3626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1785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2</v>
      </c>
      <c r="S1398" s="64">
        <v>87500</v>
      </c>
      <c r="T1398" s="17">
        <f t="shared" si="70"/>
        <v>175000</v>
      </c>
      <c r="U1398" s="17">
        <f t="shared" si="71"/>
        <v>196000.00000000003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5742</v>
      </c>
      <c r="B1399" s="23" t="s">
        <v>26</v>
      </c>
      <c r="C1399" s="31" t="s">
        <v>3633</v>
      </c>
      <c r="D1399" s="31" t="s">
        <v>3631</v>
      </c>
      <c r="E1399" s="31" t="s">
        <v>3632</v>
      </c>
      <c r="F1399" s="29" t="s">
        <v>3630</v>
      </c>
      <c r="G1399" s="24" t="s">
        <v>1533</v>
      </c>
      <c r="H1399" s="15">
        <v>0</v>
      </c>
      <c r="I1399" s="16">
        <v>471010000</v>
      </c>
      <c r="J1399" s="16" t="s">
        <v>46</v>
      </c>
      <c r="K1399" s="16" t="s">
        <v>1785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2282</v>
      </c>
      <c r="Q1399" s="84" t="s">
        <v>1495</v>
      </c>
      <c r="R1399" s="63">
        <v>1</v>
      </c>
      <c r="S1399" s="64">
        <v>72500</v>
      </c>
      <c r="T1399" s="17">
        <f t="shared" si="70"/>
        <v>72500</v>
      </c>
      <c r="U1399" s="17">
        <f t="shared" si="71"/>
        <v>81200.000000000015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5743</v>
      </c>
      <c r="B1400" s="23" t="s">
        <v>26</v>
      </c>
      <c r="C1400" s="31" t="s">
        <v>3636</v>
      </c>
      <c r="D1400" s="31" t="s">
        <v>1883</v>
      </c>
      <c r="E1400" s="31" t="s">
        <v>3635</v>
      </c>
      <c r="F1400" s="29" t="s">
        <v>3634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1785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2282</v>
      </c>
      <c r="Q1400" s="84" t="s">
        <v>1495</v>
      </c>
      <c r="R1400" s="63">
        <v>2</v>
      </c>
      <c r="S1400" s="64">
        <v>160000</v>
      </c>
      <c r="T1400" s="17">
        <f t="shared" ref="T1400:T1462" si="72">R1400*S1400</f>
        <v>320000</v>
      </c>
      <c r="U1400" s="17">
        <f t="shared" ref="U1400:U1462" si="73">T1400*1.12</f>
        <v>358400.00000000006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5744</v>
      </c>
      <c r="B1401" s="23" t="s">
        <v>26</v>
      </c>
      <c r="C1401" s="31" t="s">
        <v>3639</v>
      </c>
      <c r="D1401" s="31" t="s">
        <v>1886</v>
      </c>
      <c r="E1401" s="31" t="s">
        <v>3637</v>
      </c>
      <c r="F1401" s="31" t="s">
        <v>3638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2282</v>
      </c>
      <c r="Q1401" s="84" t="s">
        <v>1495</v>
      </c>
      <c r="R1401" s="63">
        <v>2</v>
      </c>
      <c r="S1401" s="64">
        <v>185000</v>
      </c>
      <c r="T1401" s="17">
        <f t="shared" si="72"/>
        <v>370000</v>
      </c>
      <c r="U1401" s="17">
        <f t="shared" si="73"/>
        <v>414400.00000000006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5745</v>
      </c>
      <c r="B1402" s="23" t="s">
        <v>26</v>
      </c>
      <c r="C1402" s="31" t="s">
        <v>3642</v>
      </c>
      <c r="D1402" s="31" t="s">
        <v>3640</v>
      </c>
      <c r="E1402" s="31" t="s">
        <v>3641</v>
      </c>
      <c r="F1402" s="31" t="s">
        <v>1887</v>
      </c>
      <c r="G1402" s="24" t="s">
        <v>1504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2282</v>
      </c>
      <c r="Q1402" s="84" t="s">
        <v>1495</v>
      </c>
      <c r="R1402" s="63">
        <v>1</v>
      </c>
      <c r="S1402" s="64">
        <v>2756225</v>
      </c>
      <c r="T1402" s="17">
        <f t="shared" si="72"/>
        <v>2756225</v>
      </c>
      <c r="U1402" s="17">
        <f t="shared" si="73"/>
        <v>3086972.0000000005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5746</v>
      </c>
      <c r="B1403" s="23" t="s">
        <v>26</v>
      </c>
      <c r="C1403" s="31" t="s">
        <v>3615</v>
      </c>
      <c r="D1403" s="31" t="s">
        <v>1883</v>
      </c>
      <c r="E1403" s="31" t="s">
        <v>3614</v>
      </c>
      <c r="F1403" s="29" t="s">
        <v>1883</v>
      </c>
      <c r="G1403" s="24" t="s">
        <v>1504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2282</v>
      </c>
      <c r="Q1403" s="84" t="s">
        <v>1495</v>
      </c>
      <c r="R1403" s="63">
        <v>5</v>
      </c>
      <c r="S1403" s="64">
        <v>60000</v>
      </c>
      <c r="T1403" s="17">
        <f t="shared" si="72"/>
        <v>300000</v>
      </c>
      <c r="U1403" s="17">
        <f t="shared" si="73"/>
        <v>336000.00000000006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5747</v>
      </c>
      <c r="B1404" s="23" t="s">
        <v>26</v>
      </c>
      <c r="C1404" s="31" t="s">
        <v>3645</v>
      </c>
      <c r="D1404" s="31" t="s">
        <v>3643</v>
      </c>
      <c r="E1404" s="31" t="s">
        <v>3644</v>
      </c>
      <c r="F1404" s="31" t="s">
        <v>1888</v>
      </c>
      <c r="G1404" s="24" t="s">
        <v>1533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2282</v>
      </c>
      <c r="Q1404" s="84" t="s">
        <v>1495</v>
      </c>
      <c r="R1404" s="63">
        <v>6</v>
      </c>
      <c r="S1404" s="64">
        <v>2750</v>
      </c>
      <c r="T1404" s="17">
        <f t="shared" si="72"/>
        <v>16500</v>
      </c>
      <c r="U1404" s="17">
        <f t="shared" si="73"/>
        <v>18480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5748</v>
      </c>
      <c r="B1405" s="23" t="s">
        <v>26</v>
      </c>
      <c r="C1405" s="31" t="s">
        <v>2874</v>
      </c>
      <c r="D1405" s="31" t="s">
        <v>1613</v>
      </c>
      <c r="E1405" s="31" t="s">
        <v>1614</v>
      </c>
      <c r="F1405" s="31" t="s">
        <v>1889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2282</v>
      </c>
      <c r="Q1405" s="84" t="s">
        <v>1495</v>
      </c>
      <c r="R1405" s="63">
        <v>6</v>
      </c>
      <c r="S1405" s="64">
        <v>4850</v>
      </c>
      <c r="T1405" s="17">
        <f t="shared" si="72"/>
        <v>29100</v>
      </c>
      <c r="U1405" s="17">
        <f t="shared" si="73"/>
        <v>32592.000000000004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5749</v>
      </c>
      <c r="B1406" s="23" t="s">
        <v>26</v>
      </c>
      <c r="C1406" s="31" t="s">
        <v>2710</v>
      </c>
      <c r="D1406" s="31" t="s">
        <v>677</v>
      </c>
      <c r="E1406" s="31" t="s">
        <v>678</v>
      </c>
      <c r="F1406" s="31" t="s">
        <v>1890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2589</v>
      </c>
      <c r="Q1406" s="84" t="s">
        <v>1502</v>
      </c>
      <c r="R1406" s="63">
        <v>6</v>
      </c>
      <c r="S1406" s="64">
        <v>3300</v>
      </c>
      <c r="T1406" s="17">
        <f t="shared" si="72"/>
        <v>19800</v>
      </c>
      <c r="U1406" s="17">
        <f t="shared" si="73"/>
        <v>22176.000000000004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5750</v>
      </c>
      <c r="B1407" s="23" t="s">
        <v>26</v>
      </c>
      <c r="C1407" s="31" t="s">
        <v>2736</v>
      </c>
      <c r="D1407" s="31" t="s">
        <v>3319</v>
      </c>
      <c r="E1407" s="31" t="s">
        <v>1155</v>
      </c>
      <c r="F1407" s="31" t="s">
        <v>1891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2589</v>
      </c>
      <c r="Q1407" s="84" t="s">
        <v>1502</v>
      </c>
      <c r="R1407" s="63">
        <v>10</v>
      </c>
      <c r="S1407" s="64">
        <v>6150</v>
      </c>
      <c r="T1407" s="17">
        <f t="shared" si="72"/>
        <v>61500</v>
      </c>
      <c r="U1407" s="17">
        <f t="shared" si="73"/>
        <v>68880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5751</v>
      </c>
      <c r="B1408" s="23" t="s">
        <v>26</v>
      </c>
      <c r="C1408" s="31" t="s">
        <v>2736</v>
      </c>
      <c r="D1408" s="31" t="s">
        <v>3319</v>
      </c>
      <c r="E1408" s="31" t="s">
        <v>1155</v>
      </c>
      <c r="F1408" s="31" t="s">
        <v>1892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2589</v>
      </c>
      <c r="Q1408" s="84" t="s">
        <v>1502</v>
      </c>
      <c r="R1408" s="63">
        <v>2</v>
      </c>
      <c r="S1408" s="64">
        <v>5700</v>
      </c>
      <c r="T1408" s="17">
        <f t="shared" si="72"/>
        <v>11400</v>
      </c>
      <c r="U1408" s="17">
        <f t="shared" si="73"/>
        <v>12768.000000000002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5752</v>
      </c>
      <c r="B1409" s="23" t="s">
        <v>26</v>
      </c>
      <c r="C1409" s="31" t="s">
        <v>2736</v>
      </c>
      <c r="D1409" s="31" t="s">
        <v>3319</v>
      </c>
      <c r="E1409" s="31" t="s">
        <v>1155</v>
      </c>
      <c r="F1409" s="31" t="s">
        <v>1893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2589</v>
      </c>
      <c r="Q1409" s="84" t="s">
        <v>1502</v>
      </c>
      <c r="R1409" s="63">
        <v>4</v>
      </c>
      <c r="S1409" s="64">
        <v>6250</v>
      </c>
      <c r="T1409" s="17">
        <f t="shared" si="72"/>
        <v>25000</v>
      </c>
      <c r="U1409" s="17">
        <f t="shared" si="73"/>
        <v>28000.000000000004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5753</v>
      </c>
      <c r="B1410" s="23" t="s">
        <v>26</v>
      </c>
      <c r="C1410" s="31" t="s">
        <v>2736</v>
      </c>
      <c r="D1410" s="31" t="s">
        <v>3319</v>
      </c>
      <c r="E1410" s="31" t="s">
        <v>1155</v>
      </c>
      <c r="F1410" s="29" t="s">
        <v>1894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2589</v>
      </c>
      <c r="Q1410" s="84" t="s">
        <v>1502</v>
      </c>
      <c r="R1410" s="63">
        <v>4</v>
      </c>
      <c r="S1410" s="64">
        <v>5500</v>
      </c>
      <c r="T1410" s="17">
        <f t="shared" si="72"/>
        <v>22000</v>
      </c>
      <c r="U1410" s="17">
        <f t="shared" si="73"/>
        <v>24640.000000000004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5754</v>
      </c>
      <c r="B1411" s="23" t="s">
        <v>26</v>
      </c>
      <c r="C1411" s="31" t="s">
        <v>2736</v>
      </c>
      <c r="D1411" s="31" t="s">
        <v>3319</v>
      </c>
      <c r="E1411" s="31" t="s">
        <v>1155</v>
      </c>
      <c r="F1411" s="29" t="s">
        <v>1895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2589</v>
      </c>
      <c r="Q1411" s="84" t="s">
        <v>1502</v>
      </c>
      <c r="R1411" s="63">
        <v>4</v>
      </c>
      <c r="S1411" s="64">
        <v>5400</v>
      </c>
      <c r="T1411" s="17">
        <f t="shared" si="72"/>
        <v>21600</v>
      </c>
      <c r="U1411" s="17">
        <f t="shared" si="73"/>
        <v>24192.000000000004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5755</v>
      </c>
      <c r="B1412" s="23" t="s">
        <v>26</v>
      </c>
      <c r="C1412" s="31"/>
      <c r="D1412" s="31" t="s">
        <v>1896</v>
      </c>
      <c r="E1412" s="31" t="s">
        <v>1897</v>
      </c>
      <c r="F1412" s="29" t="s">
        <v>1897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2632</v>
      </c>
      <c r="Q1412" s="84" t="s">
        <v>1496</v>
      </c>
      <c r="R1412" s="63">
        <v>10</v>
      </c>
      <c r="S1412" s="64">
        <v>6350</v>
      </c>
      <c r="T1412" s="17">
        <f t="shared" si="72"/>
        <v>63500</v>
      </c>
      <c r="U1412" s="17">
        <f t="shared" si="73"/>
        <v>71120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114.75" x14ac:dyDescent="0.25">
      <c r="A1413" s="53" t="s">
        <v>5756</v>
      </c>
      <c r="B1413" s="23" t="s">
        <v>26</v>
      </c>
      <c r="C1413" s="31" t="s">
        <v>3646</v>
      </c>
      <c r="D1413" s="31" t="s">
        <v>1898</v>
      </c>
      <c r="E1413" s="31" t="s">
        <v>1899</v>
      </c>
      <c r="F1413" s="29" t="s">
        <v>1898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2282</v>
      </c>
      <c r="Q1413" s="84" t="s">
        <v>1495</v>
      </c>
      <c r="R1413" s="63">
        <v>2</v>
      </c>
      <c r="S1413" s="64">
        <v>700</v>
      </c>
      <c r="T1413" s="17">
        <f t="shared" si="72"/>
        <v>1400</v>
      </c>
      <c r="U1413" s="17">
        <f t="shared" si="73"/>
        <v>1568.0000000000002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5757</v>
      </c>
      <c r="B1414" s="23" t="s">
        <v>26</v>
      </c>
      <c r="C1414" s="31" t="s">
        <v>3648</v>
      </c>
      <c r="D1414" s="31" t="s">
        <v>3329</v>
      </c>
      <c r="E1414" s="31" t="s">
        <v>3647</v>
      </c>
      <c r="F1414" s="29" t="s">
        <v>1900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2282</v>
      </c>
      <c r="Q1414" s="84" t="s">
        <v>1495</v>
      </c>
      <c r="R1414" s="63">
        <v>2</v>
      </c>
      <c r="S1414" s="64">
        <v>16250</v>
      </c>
      <c r="T1414" s="17">
        <f t="shared" si="72"/>
        <v>32500</v>
      </c>
      <c r="U1414" s="17">
        <f t="shared" si="73"/>
        <v>36400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63.75" x14ac:dyDescent="0.25">
      <c r="A1415" s="53" t="s">
        <v>5758</v>
      </c>
      <c r="B1415" s="23" t="s">
        <v>26</v>
      </c>
      <c r="C1415" s="31" t="s">
        <v>3650</v>
      </c>
      <c r="D1415" s="31" t="s">
        <v>894</v>
      </c>
      <c r="E1415" s="31" t="s">
        <v>3649</v>
      </c>
      <c r="F1415" s="31" t="s">
        <v>1901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2282</v>
      </c>
      <c r="Q1415" s="84" t="s">
        <v>1495</v>
      </c>
      <c r="R1415" s="63">
        <v>5</v>
      </c>
      <c r="S1415" s="64">
        <v>4150</v>
      </c>
      <c r="T1415" s="17">
        <f t="shared" si="72"/>
        <v>20750</v>
      </c>
      <c r="U1415" s="17">
        <f t="shared" si="73"/>
        <v>23240.000000000004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5759</v>
      </c>
      <c r="B1416" s="23" t="s">
        <v>26</v>
      </c>
      <c r="C1416" s="31" t="s">
        <v>3652</v>
      </c>
      <c r="D1416" s="31" t="s">
        <v>1903</v>
      </c>
      <c r="E1416" s="31" t="s">
        <v>3651</v>
      </c>
      <c r="F1416" s="31" t="s">
        <v>1902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2282</v>
      </c>
      <c r="Q1416" s="84" t="s">
        <v>1495</v>
      </c>
      <c r="R1416" s="63">
        <v>6</v>
      </c>
      <c r="S1416" s="64">
        <v>15600</v>
      </c>
      <c r="T1416" s="17">
        <f t="shared" si="72"/>
        <v>93600</v>
      </c>
      <c r="U1416" s="17">
        <f t="shared" si="73"/>
        <v>104832.00000000001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5760</v>
      </c>
      <c r="B1417" s="23" t="s">
        <v>26</v>
      </c>
      <c r="C1417" s="31"/>
      <c r="D1417" s="31" t="s">
        <v>1904</v>
      </c>
      <c r="E1417" s="31" t="s">
        <v>1905</v>
      </c>
      <c r="F1417" s="29" t="s">
        <v>1906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2632</v>
      </c>
      <c r="Q1417" s="84" t="s">
        <v>1496</v>
      </c>
      <c r="R1417" s="63">
        <v>2</v>
      </c>
      <c r="S1417" s="64">
        <v>9250</v>
      </c>
      <c r="T1417" s="17">
        <f t="shared" si="72"/>
        <v>18500</v>
      </c>
      <c r="U1417" s="17">
        <f t="shared" si="73"/>
        <v>20720.000000000004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5761</v>
      </c>
      <c r="B1418" s="23" t="s">
        <v>26</v>
      </c>
      <c r="C1418" s="31"/>
      <c r="D1418" s="31" t="s">
        <v>1907</v>
      </c>
      <c r="E1418" s="31" t="s">
        <v>1908</v>
      </c>
      <c r="F1418" s="29" t="s">
        <v>1908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2282</v>
      </c>
      <c r="Q1418" s="84" t="s">
        <v>1495</v>
      </c>
      <c r="R1418" s="63">
        <v>5</v>
      </c>
      <c r="S1418" s="64">
        <v>2000</v>
      </c>
      <c r="T1418" s="17">
        <f t="shared" si="72"/>
        <v>10000</v>
      </c>
      <c r="U1418" s="17">
        <f t="shared" si="73"/>
        <v>11200.000000000002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5762</v>
      </c>
      <c r="B1419" s="23" t="s">
        <v>26</v>
      </c>
      <c r="C1419" s="31" t="s">
        <v>3654</v>
      </c>
      <c r="D1419" s="31" t="s">
        <v>3333</v>
      </c>
      <c r="E1419" s="31" t="s">
        <v>3653</v>
      </c>
      <c r="F1419" s="29" t="s">
        <v>1909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2282</v>
      </c>
      <c r="Q1419" s="84" t="s">
        <v>1495</v>
      </c>
      <c r="R1419" s="63">
        <v>10</v>
      </c>
      <c r="S1419" s="64">
        <v>700</v>
      </c>
      <c r="T1419" s="17">
        <f t="shared" si="72"/>
        <v>7000</v>
      </c>
      <c r="U1419" s="17">
        <f t="shared" si="73"/>
        <v>7840.0000000000009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5763</v>
      </c>
      <c r="B1420" s="23" t="s">
        <v>26</v>
      </c>
      <c r="C1420" s="31" t="s">
        <v>2586</v>
      </c>
      <c r="D1420" s="31" t="s">
        <v>711</v>
      </c>
      <c r="E1420" s="31" t="s">
        <v>712</v>
      </c>
      <c r="F1420" s="31" t="s">
        <v>1910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2282</v>
      </c>
      <c r="Q1420" s="84" t="s">
        <v>1495</v>
      </c>
      <c r="R1420" s="63">
        <v>6</v>
      </c>
      <c r="S1420" s="64">
        <v>2825</v>
      </c>
      <c r="T1420" s="17">
        <f t="shared" si="72"/>
        <v>16950</v>
      </c>
      <c r="U1420" s="17">
        <f t="shared" si="73"/>
        <v>18984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5764</v>
      </c>
      <c r="B1421" s="23" t="s">
        <v>26</v>
      </c>
      <c r="C1421" s="31" t="s">
        <v>3657</v>
      </c>
      <c r="D1421" s="31" t="s">
        <v>3655</v>
      </c>
      <c r="E1421" s="31" t="s">
        <v>3656</v>
      </c>
      <c r="F1421" s="31" t="s">
        <v>1911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2282</v>
      </c>
      <c r="Q1421" s="84" t="s">
        <v>1495</v>
      </c>
      <c r="R1421" s="63">
        <v>20</v>
      </c>
      <c r="S1421" s="64">
        <v>900</v>
      </c>
      <c r="T1421" s="17">
        <f t="shared" si="72"/>
        <v>18000</v>
      </c>
      <c r="U1421" s="17">
        <f t="shared" si="73"/>
        <v>20160.000000000004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5765</v>
      </c>
      <c r="B1422" s="23" t="s">
        <v>26</v>
      </c>
      <c r="C1422" s="31" t="s">
        <v>3659</v>
      </c>
      <c r="D1422" s="31" t="s">
        <v>3658</v>
      </c>
      <c r="E1422" s="31" t="s">
        <v>1912</v>
      </c>
      <c r="F1422" s="31" t="s">
        <v>1912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2282</v>
      </c>
      <c r="Q1422" s="84" t="s">
        <v>1495</v>
      </c>
      <c r="R1422" s="63">
        <v>8</v>
      </c>
      <c r="S1422" s="64">
        <v>1100</v>
      </c>
      <c r="T1422" s="17">
        <f t="shared" si="72"/>
        <v>8800</v>
      </c>
      <c r="U1422" s="17">
        <f t="shared" si="73"/>
        <v>9856.0000000000018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5766</v>
      </c>
      <c r="B1423" s="23" t="s">
        <v>26</v>
      </c>
      <c r="C1423" s="31" t="s">
        <v>3662</v>
      </c>
      <c r="D1423" s="31" t="s">
        <v>3660</v>
      </c>
      <c r="E1423" s="31" t="s">
        <v>3661</v>
      </c>
      <c r="F1423" s="31" t="s">
        <v>1913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2282</v>
      </c>
      <c r="Q1423" s="84" t="s">
        <v>1495</v>
      </c>
      <c r="R1423" s="63">
        <v>8</v>
      </c>
      <c r="S1423" s="64">
        <v>850</v>
      </c>
      <c r="T1423" s="17">
        <f t="shared" si="72"/>
        <v>6800</v>
      </c>
      <c r="U1423" s="17">
        <f t="shared" si="73"/>
        <v>7616.0000000000009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5767</v>
      </c>
      <c r="B1424" s="23" t="s">
        <v>26</v>
      </c>
      <c r="C1424" s="31" t="s">
        <v>3664</v>
      </c>
      <c r="D1424" s="31" t="s">
        <v>605</v>
      </c>
      <c r="E1424" s="31" t="s">
        <v>3663</v>
      </c>
      <c r="F1424" s="31" t="s">
        <v>1914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2282</v>
      </c>
      <c r="Q1424" s="84" t="s">
        <v>1495</v>
      </c>
      <c r="R1424" s="63">
        <v>10</v>
      </c>
      <c r="S1424" s="64">
        <v>1600</v>
      </c>
      <c r="T1424" s="17">
        <f t="shared" si="72"/>
        <v>16000</v>
      </c>
      <c r="U1424" s="17">
        <f t="shared" si="73"/>
        <v>17920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5768</v>
      </c>
      <c r="B1425" s="23" t="s">
        <v>26</v>
      </c>
      <c r="C1425" s="31" t="s">
        <v>3666</v>
      </c>
      <c r="D1425" s="31" t="s">
        <v>1620</v>
      </c>
      <c r="E1425" s="31" t="s">
        <v>3665</v>
      </c>
      <c r="F1425" s="31" t="s">
        <v>1915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25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2849</v>
      </c>
      <c r="Q1425" s="84" t="s">
        <v>1497</v>
      </c>
      <c r="R1425" s="63">
        <v>10</v>
      </c>
      <c r="S1425" s="64">
        <v>600</v>
      </c>
      <c r="T1425" s="17">
        <f t="shared" si="72"/>
        <v>6000</v>
      </c>
      <c r="U1425" s="17">
        <f t="shared" si="73"/>
        <v>6720.0000000000009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5769</v>
      </c>
      <c r="B1426" s="23" t="s">
        <v>26</v>
      </c>
      <c r="C1426" s="31" t="s">
        <v>3668</v>
      </c>
      <c r="D1426" s="31" t="s">
        <v>1620</v>
      </c>
      <c r="E1426" s="31" t="s">
        <v>3667</v>
      </c>
      <c r="F1426" s="31" t="s">
        <v>1916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2849</v>
      </c>
      <c r="Q1426" s="84" t="s">
        <v>1497</v>
      </c>
      <c r="R1426" s="63">
        <v>10</v>
      </c>
      <c r="S1426" s="64">
        <v>600</v>
      </c>
      <c r="T1426" s="17">
        <f t="shared" si="72"/>
        <v>6000</v>
      </c>
      <c r="U1426" s="17">
        <f t="shared" si="73"/>
        <v>6720.0000000000009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5770</v>
      </c>
      <c r="B1427" s="23" t="s">
        <v>26</v>
      </c>
      <c r="C1427" s="31" t="s">
        <v>3670</v>
      </c>
      <c r="D1427" s="31" t="s">
        <v>1620</v>
      </c>
      <c r="E1427" s="31" t="s">
        <v>3669</v>
      </c>
      <c r="F1427" s="31" t="s">
        <v>1917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2849</v>
      </c>
      <c r="Q1427" s="84" t="s">
        <v>1497</v>
      </c>
      <c r="R1427" s="63">
        <v>10</v>
      </c>
      <c r="S1427" s="64">
        <v>600</v>
      </c>
      <c r="T1427" s="17">
        <f t="shared" si="72"/>
        <v>6000</v>
      </c>
      <c r="U1427" s="17">
        <f t="shared" si="73"/>
        <v>6720.0000000000009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5771</v>
      </c>
      <c r="B1428" s="23" t="s">
        <v>26</v>
      </c>
      <c r="C1428" s="31" t="s">
        <v>2886</v>
      </c>
      <c r="D1428" s="31" t="s">
        <v>1644</v>
      </c>
      <c r="E1428" s="31" t="s">
        <v>1645</v>
      </c>
      <c r="F1428" s="29" t="s">
        <v>1918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2849</v>
      </c>
      <c r="Q1428" s="84" t="s">
        <v>1497</v>
      </c>
      <c r="R1428" s="63">
        <v>10</v>
      </c>
      <c r="S1428" s="64">
        <v>710</v>
      </c>
      <c r="T1428" s="17">
        <f t="shared" si="72"/>
        <v>7100</v>
      </c>
      <c r="U1428" s="17">
        <f t="shared" si="73"/>
        <v>7952.0000000000009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5772</v>
      </c>
      <c r="B1429" s="23" t="s">
        <v>26</v>
      </c>
      <c r="C1429" s="31" t="s">
        <v>2886</v>
      </c>
      <c r="D1429" s="31" t="s">
        <v>1644</v>
      </c>
      <c r="E1429" s="31" t="s">
        <v>1645</v>
      </c>
      <c r="F1429" s="29" t="s">
        <v>1919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2849</v>
      </c>
      <c r="Q1429" s="84" t="s">
        <v>1497</v>
      </c>
      <c r="R1429" s="63">
        <v>10</v>
      </c>
      <c r="S1429" s="64">
        <v>710</v>
      </c>
      <c r="T1429" s="17">
        <f t="shared" si="72"/>
        <v>7100</v>
      </c>
      <c r="U1429" s="17">
        <f t="shared" si="73"/>
        <v>7952.0000000000009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5773</v>
      </c>
      <c r="B1430" s="23" t="s">
        <v>26</v>
      </c>
      <c r="C1430" s="31" t="s">
        <v>2886</v>
      </c>
      <c r="D1430" s="31" t="s">
        <v>1644</v>
      </c>
      <c r="E1430" s="31" t="s">
        <v>1645</v>
      </c>
      <c r="F1430" s="29" t="s">
        <v>1920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2849</v>
      </c>
      <c r="Q1430" s="84" t="s">
        <v>1497</v>
      </c>
      <c r="R1430" s="63">
        <v>10</v>
      </c>
      <c r="S1430" s="64">
        <v>710</v>
      </c>
      <c r="T1430" s="17">
        <f t="shared" si="72"/>
        <v>7100</v>
      </c>
      <c r="U1430" s="17">
        <f t="shared" si="73"/>
        <v>7952.0000000000009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5774</v>
      </c>
      <c r="B1431" s="23" t="s">
        <v>26</v>
      </c>
      <c r="C1431" s="31" t="s">
        <v>2886</v>
      </c>
      <c r="D1431" s="31" t="s">
        <v>1644</v>
      </c>
      <c r="E1431" s="31" t="s">
        <v>1645</v>
      </c>
      <c r="F1431" s="29" t="s">
        <v>1921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16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2849</v>
      </c>
      <c r="Q1431" s="84" t="s">
        <v>1497</v>
      </c>
      <c r="R1431" s="63">
        <v>10</v>
      </c>
      <c r="S1431" s="64">
        <v>710</v>
      </c>
      <c r="T1431" s="17">
        <f t="shared" si="72"/>
        <v>7100</v>
      </c>
      <c r="U1431" s="17">
        <f t="shared" si="73"/>
        <v>7952.0000000000009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5775</v>
      </c>
      <c r="B1432" s="23" t="s">
        <v>26</v>
      </c>
      <c r="C1432" s="31" t="s">
        <v>2886</v>
      </c>
      <c r="D1432" s="31" t="s">
        <v>1644</v>
      </c>
      <c r="E1432" s="31" t="s">
        <v>1645</v>
      </c>
      <c r="F1432" s="29" t="s">
        <v>1922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2849</v>
      </c>
      <c r="Q1432" s="84" t="s">
        <v>1497</v>
      </c>
      <c r="R1432" s="63">
        <v>10</v>
      </c>
      <c r="S1432" s="64">
        <v>710</v>
      </c>
      <c r="T1432" s="17">
        <f t="shared" si="72"/>
        <v>7100</v>
      </c>
      <c r="U1432" s="17">
        <f t="shared" si="73"/>
        <v>7952.0000000000009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5776</v>
      </c>
      <c r="B1433" s="23" t="s">
        <v>26</v>
      </c>
      <c r="C1433" s="31" t="s">
        <v>2886</v>
      </c>
      <c r="D1433" s="31" t="s">
        <v>1644</v>
      </c>
      <c r="E1433" s="31" t="s">
        <v>1645</v>
      </c>
      <c r="F1433" s="29" t="s">
        <v>1923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1785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2849</v>
      </c>
      <c r="Q1433" s="84" t="s">
        <v>1497</v>
      </c>
      <c r="R1433" s="63">
        <v>10</v>
      </c>
      <c r="S1433" s="64">
        <v>710</v>
      </c>
      <c r="T1433" s="17">
        <f t="shared" si="72"/>
        <v>7100</v>
      </c>
      <c r="U1433" s="17">
        <f t="shared" si="73"/>
        <v>7952.0000000000009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5777</v>
      </c>
      <c r="B1434" s="23" t="s">
        <v>26</v>
      </c>
      <c r="C1434" s="31" t="s">
        <v>2886</v>
      </c>
      <c r="D1434" s="31" t="s">
        <v>1644</v>
      </c>
      <c r="E1434" s="31" t="s">
        <v>1645</v>
      </c>
      <c r="F1434" s="29" t="s">
        <v>1924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16" t="s">
        <v>1785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2849</v>
      </c>
      <c r="Q1434" s="84" t="s">
        <v>1497</v>
      </c>
      <c r="R1434" s="63">
        <v>10</v>
      </c>
      <c r="S1434" s="64">
        <v>710</v>
      </c>
      <c r="T1434" s="17">
        <f t="shared" si="72"/>
        <v>7100</v>
      </c>
      <c r="U1434" s="17">
        <f t="shared" si="73"/>
        <v>7952.0000000000009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5778</v>
      </c>
      <c r="B1435" s="23" t="s">
        <v>26</v>
      </c>
      <c r="C1435" s="31" t="s">
        <v>2886</v>
      </c>
      <c r="D1435" s="31" t="s">
        <v>1644</v>
      </c>
      <c r="E1435" s="31" t="s">
        <v>1645</v>
      </c>
      <c r="F1435" s="29" t="s">
        <v>1925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25" t="s">
        <v>1785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2849</v>
      </c>
      <c r="Q1435" s="84" t="s">
        <v>1497</v>
      </c>
      <c r="R1435" s="63">
        <v>10</v>
      </c>
      <c r="S1435" s="64">
        <v>710</v>
      </c>
      <c r="T1435" s="17">
        <f t="shared" si="72"/>
        <v>7100</v>
      </c>
      <c r="U1435" s="17">
        <f t="shared" si="73"/>
        <v>7952.0000000000009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5779</v>
      </c>
      <c r="B1436" s="23" t="s">
        <v>26</v>
      </c>
      <c r="C1436" s="31" t="s">
        <v>2886</v>
      </c>
      <c r="D1436" s="31" t="s">
        <v>1644</v>
      </c>
      <c r="E1436" s="31" t="s">
        <v>1645</v>
      </c>
      <c r="F1436" s="29" t="s">
        <v>1926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16" t="s">
        <v>1785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2849</v>
      </c>
      <c r="Q1436" s="84" t="s">
        <v>1497</v>
      </c>
      <c r="R1436" s="63">
        <v>10</v>
      </c>
      <c r="S1436" s="64">
        <v>710</v>
      </c>
      <c r="T1436" s="17">
        <f t="shared" si="72"/>
        <v>7100</v>
      </c>
      <c r="U1436" s="17">
        <f t="shared" si="73"/>
        <v>7952.0000000000009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5780</v>
      </c>
      <c r="B1437" s="23" t="s">
        <v>26</v>
      </c>
      <c r="C1437" s="31" t="s">
        <v>2886</v>
      </c>
      <c r="D1437" s="31" t="s">
        <v>1644</v>
      </c>
      <c r="E1437" s="31" t="s">
        <v>1645</v>
      </c>
      <c r="F1437" s="29" t="s">
        <v>1927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16" t="s">
        <v>1785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2849</v>
      </c>
      <c r="Q1437" s="84" t="s">
        <v>1497</v>
      </c>
      <c r="R1437" s="63">
        <v>10</v>
      </c>
      <c r="S1437" s="64">
        <v>710</v>
      </c>
      <c r="T1437" s="17">
        <f t="shared" si="72"/>
        <v>7100</v>
      </c>
      <c r="U1437" s="17">
        <f t="shared" si="73"/>
        <v>7952.0000000000009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5781</v>
      </c>
      <c r="B1438" s="23" t="s">
        <v>26</v>
      </c>
      <c r="C1438" s="31" t="s">
        <v>3672</v>
      </c>
      <c r="D1438" s="31" t="s">
        <v>1928</v>
      </c>
      <c r="E1438" s="31" t="s">
        <v>3671</v>
      </c>
      <c r="F1438" s="31" t="s">
        <v>1929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16" t="s">
        <v>1785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2523</v>
      </c>
      <c r="Q1438" s="84" t="s">
        <v>1499</v>
      </c>
      <c r="R1438" s="63">
        <v>648</v>
      </c>
      <c r="S1438" s="64">
        <v>105</v>
      </c>
      <c r="T1438" s="17">
        <f t="shared" si="72"/>
        <v>68040</v>
      </c>
      <c r="U1438" s="17">
        <f t="shared" si="73"/>
        <v>76204.800000000003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5782</v>
      </c>
      <c r="B1439" s="23" t="s">
        <v>26</v>
      </c>
      <c r="C1439" s="31" t="s">
        <v>3675</v>
      </c>
      <c r="D1439" s="31" t="s">
        <v>3673</v>
      </c>
      <c r="E1439" s="31" t="s">
        <v>3674</v>
      </c>
      <c r="F1439" s="31" t="s">
        <v>1930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16" t="s">
        <v>1785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2282</v>
      </c>
      <c r="Q1439" s="74" t="s">
        <v>1495</v>
      </c>
      <c r="R1439" s="63">
        <v>72</v>
      </c>
      <c r="S1439" s="64">
        <v>625</v>
      </c>
      <c r="T1439" s="17">
        <f t="shared" si="72"/>
        <v>45000</v>
      </c>
      <c r="U1439" s="17">
        <f t="shared" si="73"/>
        <v>50400.000000000007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5783</v>
      </c>
      <c r="B1440" s="23" t="s">
        <v>26</v>
      </c>
      <c r="C1440" s="31" t="s">
        <v>3678</v>
      </c>
      <c r="D1440" s="31" t="s">
        <v>3676</v>
      </c>
      <c r="E1440" s="31" t="s">
        <v>3677</v>
      </c>
      <c r="F1440" s="31" t="s">
        <v>1931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25" t="s">
        <v>2964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2282</v>
      </c>
      <c r="Q1440" s="74" t="s">
        <v>1495</v>
      </c>
      <c r="R1440" s="63">
        <v>160</v>
      </c>
      <c r="S1440" s="64">
        <v>2150</v>
      </c>
      <c r="T1440" s="17">
        <f t="shared" si="72"/>
        <v>344000</v>
      </c>
      <c r="U1440" s="17">
        <f t="shared" si="73"/>
        <v>385280.00000000006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5784</v>
      </c>
      <c r="B1441" s="23" t="s">
        <v>26</v>
      </c>
      <c r="C1441" s="31" t="s">
        <v>3680</v>
      </c>
      <c r="D1441" s="31" t="s">
        <v>1932</v>
      </c>
      <c r="E1441" s="31" t="s">
        <v>3679</v>
      </c>
      <c r="F1441" s="31" t="s">
        <v>1933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25" t="s">
        <v>2964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2282</v>
      </c>
      <c r="Q1441" s="74" t="s">
        <v>1495</v>
      </c>
      <c r="R1441" s="63">
        <v>100</v>
      </c>
      <c r="S1441" s="64">
        <v>575</v>
      </c>
      <c r="T1441" s="17">
        <f t="shared" si="72"/>
        <v>57500</v>
      </c>
      <c r="U1441" s="17">
        <f t="shared" si="73"/>
        <v>64400.000000000007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5785</v>
      </c>
      <c r="B1442" s="23" t="s">
        <v>26</v>
      </c>
      <c r="C1442" s="31" t="s">
        <v>3682</v>
      </c>
      <c r="D1442" s="31" t="s">
        <v>2168</v>
      </c>
      <c r="E1442" s="31" t="s">
        <v>3681</v>
      </c>
      <c r="F1442" s="31" t="s">
        <v>3681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25" t="s">
        <v>2964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2282</v>
      </c>
      <c r="Q1442" s="84" t="s">
        <v>1495</v>
      </c>
      <c r="R1442" s="63">
        <v>50</v>
      </c>
      <c r="S1442" s="64">
        <v>225</v>
      </c>
      <c r="T1442" s="17">
        <f t="shared" si="72"/>
        <v>11250</v>
      </c>
      <c r="U1442" s="17">
        <f t="shared" si="73"/>
        <v>12600.000000000002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5786</v>
      </c>
      <c r="B1443" s="23" t="s">
        <v>26</v>
      </c>
      <c r="C1443" s="31" t="s">
        <v>3684</v>
      </c>
      <c r="D1443" s="31" t="s">
        <v>586</v>
      </c>
      <c r="E1443" s="31" t="s">
        <v>3683</v>
      </c>
      <c r="F1443" s="31" t="s">
        <v>1934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25" t="s">
        <v>2964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2282</v>
      </c>
      <c r="Q1443" s="84" t="s">
        <v>1495</v>
      </c>
      <c r="R1443" s="63">
        <v>5</v>
      </c>
      <c r="S1443" s="64">
        <v>5600</v>
      </c>
      <c r="T1443" s="17">
        <f t="shared" si="72"/>
        <v>28000</v>
      </c>
      <c r="U1443" s="17">
        <f t="shared" si="73"/>
        <v>31360.000000000004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5787</v>
      </c>
      <c r="B1444" s="23" t="s">
        <v>26</v>
      </c>
      <c r="C1444" s="31" t="s">
        <v>3685</v>
      </c>
      <c r="D1444" s="31" t="s">
        <v>1646</v>
      </c>
      <c r="E1444" s="31" t="s">
        <v>678</v>
      </c>
      <c r="F1444" s="31" t="s">
        <v>1935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25" t="s">
        <v>2964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2589</v>
      </c>
      <c r="Q1444" s="84" t="s">
        <v>1502</v>
      </c>
      <c r="R1444" s="63">
        <v>6</v>
      </c>
      <c r="S1444" s="64">
        <v>6100</v>
      </c>
      <c r="T1444" s="17">
        <f t="shared" si="72"/>
        <v>36600</v>
      </c>
      <c r="U1444" s="17">
        <f t="shared" si="73"/>
        <v>40992.000000000007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5788</v>
      </c>
      <c r="B1445" s="23" t="s">
        <v>26</v>
      </c>
      <c r="C1445" s="31" t="s">
        <v>3688</v>
      </c>
      <c r="D1445" s="31" t="s">
        <v>3686</v>
      </c>
      <c r="E1445" s="31" t="s">
        <v>3687</v>
      </c>
      <c r="F1445" s="74" t="s">
        <v>1936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25" t="s">
        <v>2964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2282</v>
      </c>
      <c r="Q1445" s="84" t="s">
        <v>1495</v>
      </c>
      <c r="R1445" s="63">
        <v>2</v>
      </c>
      <c r="S1445" s="64">
        <v>4100</v>
      </c>
      <c r="T1445" s="17">
        <f t="shared" si="72"/>
        <v>8200</v>
      </c>
      <c r="U1445" s="17">
        <f t="shared" si="73"/>
        <v>9184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5789</v>
      </c>
      <c r="B1446" s="23" t="s">
        <v>26</v>
      </c>
      <c r="C1446" s="31" t="s">
        <v>3689</v>
      </c>
      <c r="D1446" s="31" t="s">
        <v>1937</v>
      </c>
      <c r="E1446" s="31" t="s">
        <v>1939</v>
      </c>
      <c r="F1446" s="31" t="s">
        <v>1938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2282</v>
      </c>
      <c r="Q1446" s="84" t="s">
        <v>1495</v>
      </c>
      <c r="R1446" s="63">
        <v>4</v>
      </c>
      <c r="S1446" s="64">
        <v>6600</v>
      </c>
      <c r="T1446" s="17">
        <f t="shared" si="72"/>
        <v>26400</v>
      </c>
      <c r="U1446" s="17">
        <f t="shared" si="73"/>
        <v>29568.000000000004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5790</v>
      </c>
      <c r="B1447" s="23" t="s">
        <v>26</v>
      </c>
      <c r="C1447" s="31" t="s">
        <v>3689</v>
      </c>
      <c r="D1447" s="31" t="s">
        <v>1937</v>
      </c>
      <c r="E1447" s="31" t="s">
        <v>1939</v>
      </c>
      <c r="F1447" s="31" t="s">
        <v>1940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25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2282</v>
      </c>
      <c r="Q1447" s="74" t="s">
        <v>1495</v>
      </c>
      <c r="R1447" s="63">
        <v>4</v>
      </c>
      <c r="S1447" s="64">
        <v>5700</v>
      </c>
      <c r="T1447" s="17">
        <f t="shared" si="72"/>
        <v>22800</v>
      </c>
      <c r="U1447" s="17">
        <f t="shared" si="73"/>
        <v>25536.000000000004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5791</v>
      </c>
      <c r="B1448" s="23" t="s">
        <v>26</v>
      </c>
      <c r="C1448" s="31" t="s">
        <v>2736</v>
      </c>
      <c r="D1448" s="31" t="s">
        <v>3319</v>
      </c>
      <c r="E1448" s="31" t="s">
        <v>1155</v>
      </c>
      <c r="F1448" s="31" t="s">
        <v>1941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25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2589</v>
      </c>
      <c r="Q1448" s="84" t="s">
        <v>1502</v>
      </c>
      <c r="R1448" s="63">
        <v>10</v>
      </c>
      <c r="S1448" s="64">
        <v>5500</v>
      </c>
      <c r="T1448" s="17">
        <f t="shared" si="72"/>
        <v>55000</v>
      </c>
      <c r="U1448" s="17">
        <f t="shared" si="73"/>
        <v>61600.000000000007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5792</v>
      </c>
      <c r="B1449" s="23" t="s">
        <v>26</v>
      </c>
      <c r="C1449" s="31" t="s">
        <v>3692</v>
      </c>
      <c r="D1449" s="31" t="s">
        <v>3690</v>
      </c>
      <c r="E1449" s="31" t="s">
        <v>3691</v>
      </c>
      <c r="F1449" s="31" t="s">
        <v>1942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25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2999</v>
      </c>
      <c r="Q1449" s="74" t="s">
        <v>2202</v>
      </c>
      <c r="R1449" s="63">
        <v>20</v>
      </c>
      <c r="S1449" s="64">
        <v>2925</v>
      </c>
      <c r="T1449" s="17">
        <f t="shared" si="72"/>
        <v>58500</v>
      </c>
      <c r="U1449" s="17">
        <f t="shared" si="73"/>
        <v>65520.000000000007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5793</v>
      </c>
      <c r="B1450" s="23" t="s">
        <v>26</v>
      </c>
      <c r="C1450" s="31"/>
      <c r="D1450" s="31" t="s">
        <v>61</v>
      </c>
      <c r="E1450" s="31" t="s">
        <v>1943</v>
      </c>
      <c r="F1450" s="31" t="s">
        <v>3693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25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2282</v>
      </c>
      <c r="Q1450" s="84" t="s">
        <v>1495</v>
      </c>
      <c r="R1450" s="63">
        <v>4</v>
      </c>
      <c r="S1450" s="64">
        <v>2850</v>
      </c>
      <c r="T1450" s="17">
        <f t="shared" si="72"/>
        <v>11400</v>
      </c>
      <c r="U1450" s="17">
        <f t="shared" si="73"/>
        <v>12768.000000000002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5794</v>
      </c>
      <c r="B1451" s="23" t="s">
        <v>26</v>
      </c>
      <c r="C1451" s="31" t="s">
        <v>3696</v>
      </c>
      <c r="D1451" s="31" t="s">
        <v>3694</v>
      </c>
      <c r="E1451" s="31" t="s">
        <v>3695</v>
      </c>
      <c r="F1451" s="31" t="s">
        <v>1944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16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2282</v>
      </c>
      <c r="Q1451" s="84" t="s">
        <v>1495</v>
      </c>
      <c r="R1451" s="63">
        <v>6</v>
      </c>
      <c r="S1451" s="64">
        <v>2250</v>
      </c>
      <c r="T1451" s="17">
        <f t="shared" si="72"/>
        <v>13500</v>
      </c>
      <c r="U1451" s="17">
        <f t="shared" si="73"/>
        <v>15120.000000000002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5795</v>
      </c>
      <c r="B1452" s="23" t="s">
        <v>26</v>
      </c>
      <c r="C1452" s="31" t="s">
        <v>2531</v>
      </c>
      <c r="D1452" s="31" t="s">
        <v>602</v>
      </c>
      <c r="E1452" s="31" t="s">
        <v>603</v>
      </c>
      <c r="F1452" s="31" t="s">
        <v>1945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25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2282</v>
      </c>
      <c r="Q1452" s="84" t="s">
        <v>1495</v>
      </c>
      <c r="R1452" s="63">
        <v>20</v>
      </c>
      <c r="S1452" s="64">
        <v>1400</v>
      </c>
      <c r="T1452" s="17">
        <f t="shared" si="72"/>
        <v>28000</v>
      </c>
      <c r="U1452" s="17">
        <f t="shared" si="73"/>
        <v>31360.000000000004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5796</v>
      </c>
      <c r="B1453" s="23" t="s">
        <v>26</v>
      </c>
      <c r="C1453" s="31" t="s">
        <v>3699</v>
      </c>
      <c r="D1453" s="31" t="s">
        <v>3697</v>
      </c>
      <c r="E1453" s="31" t="s">
        <v>3698</v>
      </c>
      <c r="F1453" s="74" t="s">
        <v>1946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25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2999</v>
      </c>
      <c r="Q1453" s="84" t="s">
        <v>2202</v>
      </c>
      <c r="R1453" s="63">
        <v>1</v>
      </c>
      <c r="S1453" s="64">
        <v>1900</v>
      </c>
      <c r="T1453" s="17">
        <f t="shared" si="72"/>
        <v>1900</v>
      </c>
      <c r="U1453" s="17">
        <f t="shared" si="73"/>
        <v>2128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5797</v>
      </c>
      <c r="B1454" s="23" t="s">
        <v>26</v>
      </c>
      <c r="C1454" s="31" t="s">
        <v>2749</v>
      </c>
      <c r="D1454" s="31" t="s">
        <v>1862</v>
      </c>
      <c r="E1454" s="31" t="s">
        <v>1177</v>
      </c>
      <c r="F1454" s="74" t="s">
        <v>1947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25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2282</v>
      </c>
      <c r="Q1454" s="84" t="s">
        <v>1495</v>
      </c>
      <c r="R1454" s="63">
        <v>20</v>
      </c>
      <c r="S1454" s="64">
        <v>725</v>
      </c>
      <c r="T1454" s="17">
        <f t="shared" si="72"/>
        <v>14500</v>
      </c>
      <c r="U1454" s="17">
        <f t="shared" si="73"/>
        <v>16240.000000000002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5798</v>
      </c>
      <c r="B1455" s="23" t="s">
        <v>26</v>
      </c>
      <c r="C1455" s="31" t="s">
        <v>2525</v>
      </c>
      <c r="D1455" s="31" t="s">
        <v>584</v>
      </c>
      <c r="E1455" s="31" t="s">
        <v>585</v>
      </c>
      <c r="F1455" s="74" t="s">
        <v>1948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25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2282</v>
      </c>
      <c r="Q1455" s="84" t="s">
        <v>1495</v>
      </c>
      <c r="R1455" s="63">
        <v>10</v>
      </c>
      <c r="S1455" s="64">
        <v>22000</v>
      </c>
      <c r="T1455" s="17">
        <f t="shared" si="72"/>
        <v>220000</v>
      </c>
      <c r="U1455" s="17">
        <f t="shared" si="73"/>
        <v>246400.00000000003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5799</v>
      </c>
      <c r="B1456" s="23" t="s">
        <v>26</v>
      </c>
      <c r="C1456" s="31" t="s">
        <v>3701</v>
      </c>
      <c r="D1456" s="31" t="s">
        <v>1620</v>
      </c>
      <c r="E1456" s="31" t="s">
        <v>3700</v>
      </c>
      <c r="F1456" s="31" t="s">
        <v>1949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2849</v>
      </c>
      <c r="Q1456" s="84" t="s">
        <v>1497</v>
      </c>
      <c r="R1456" s="63">
        <v>10</v>
      </c>
      <c r="S1456" s="64">
        <v>810</v>
      </c>
      <c r="T1456" s="17">
        <f t="shared" si="72"/>
        <v>8100</v>
      </c>
      <c r="U1456" s="17">
        <f t="shared" si="73"/>
        <v>9072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5800</v>
      </c>
      <c r="B1457" s="23" t="s">
        <v>26</v>
      </c>
      <c r="C1457" s="31" t="s">
        <v>3703</v>
      </c>
      <c r="D1457" s="31" t="s">
        <v>1620</v>
      </c>
      <c r="E1457" s="31" t="s">
        <v>3702</v>
      </c>
      <c r="F1457" s="31" t="s">
        <v>1950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16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2849</v>
      </c>
      <c r="Q1457" s="84" t="s">
        <v>1497</v>
      </c>
      <c r="R1457" s="63">
        <v>10</v>
      </c>
      <c r="S1457" s="64">
        <v>810</v>
      </c>
      <c r="T1457" s="17">
        <f t="shared" si="72"/>
        <v>8100</v>
      </c>
      <c r="U1457" s="17">
        <f t="shared" si="73"/>
        <v>9072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5801</v>
      </c>
      <c r="B1458" s="23" t="s">
        <v>26</v>
      </c>
      <c r="C1458" s="31" t="s">
        <v>3705</v>
      </c>
      <c r="D1458" s="31" t="s">
        <v>1620</v>
      </c>
      <c r="E1458" s="31" t="s">
        <v>3704</v>
      </c>
      <c r="F1458" s="31" t="s">
        <v>1951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25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2849</v>
      </c>
      <c r="Q1458" s="84" t="s">
        <v>1497</v>
      </c>
      <c r="R1458" s="63">
        <v>10</v>
      </c>
      <c r="S1458" s="64">
        <v>810</v>
      </c>
      <c r="T1458" s="17">
        <f t="shared" si="72"/>
        <v>8100</v>
      </c>
      <c r="U1458" s="17">
        <f t="shared" si="73"/>
        <v>9072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5802</v>
      </c>
      <c r="B1459" s="23" t="s">
        <v>26</v>
      </c>
      <c r="C1459" s="31" t="s">
        <v>2879</v>
      </c>
      <c r="D1459" s="31" t="s">
        <v>1620</v>
      </c>
      <c r="E1459" s="31" t="s">
        <v>1627</v>
      </c>
      <c r="F1459" s="31" t="s">
        <v>1952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25" t="s">
        <v>2964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2849</v>
      </c>
      <c r="Q1459" s="84" t="s">
        <v>1497</v>
      </c>
      <c r="R1459" s="63">
        <v>10</v>
      </c>
      <c r="S1459" s="64">
        <v>810</v>
      </c>
      <c r="T1459" s="17">
        <f t="shared" si="72"/>
        <v>8100</v>
      </c>
      <c r="U1459" s="17">
        <f t="shared" si="73"/>
        <v>9072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5803</v>
      </c>
      <c r="B1460" s="23" t="s">
        <v>26</v>
      </c>
      <c r="C1460" s="31" t="s">
        <v>2880</v>
      </c>
      <c r="D1460" s="31" t="s">
        <v>1620</v>
      </c>
      <c r="E1460" s="31" t="s">
        <v>1629</v>
      </c>
      <c r="F1460" s="31" t="s">
        <v>1953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25" t="s">
        <v>2964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2849</v>
      </c>
      <c r="Q1460" s="84" t="s">
        <v>1497</v>
      </c>
      <c r="R1460" s="63">
        <v>10</v>
      </c>
      <c r="S1460" s="64">
        <v>810</v>
      </c>
      <c r="T1460" s="17">
        <f t="shared" si="72"/>
        <v>8100</v>
      </c>
      <c r="U1460" s="17">
        <f t="shared" si="73"/>
        <v>9072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5804</v>
      </c>
      <c r="B1461" s="23" t="s">
        <v>26</v>
      </c>
      <c r="C1461" s="18" t="s">
        <v>2881</v>
      </c>
      <c r="D1461" s="18" t="s">
        <v>1620</v>
      </c>
      <c r="E1461" s="18" t="s">
        <v>1631</v>
      </c>
      <c r="F1461" s="18" t="s">
        <v>1954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25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2849</v>
      </c>
      <c r="Q1461" s="84" t="s">
        <v>1497</v>
      </c>
      <c r="R1461" s="92">
        <v>10</v>
      </c>
      <c r="S1461" s="85">
        <v>810</v>
      </c>
      <c r="T1461" s="17">
        <f t="shared" si="72"/>
        <v>8100</v>
      </c>
      <c r="U1461" s="17">
        <f t="shared" si="73"/>
        <v>9072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5805</v>
      </c>
      <c r="B1462" s="23" t="s">
        <v>26</v>
      </c>
      <c r="C1462" s="18" t="s">
        <v>2882</v>
      </c>
      <c r="D1462" s="18" t="s">
        <v>1620</v>
      </c>
      <c r="E1462" s="18" t="s">
        <v>1633</v>
      </c>
      <c r="F1462" s="18" t="s">
        <v>1955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25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84" t="s">
        <v>1497</v>
      </c>
      <c r="R1462" s="92">
        <v>10</v>
      </c>
      <c r="S1462" s="85">
        <v>810</v>
      </c>
      <c r="T1462" s="17">
        <f t="shared" si="72"/>
        <v>8100</v>
      </c>
      <c r="U1462" s="17">
        <f t="shared" si="73"/>
        <v>9072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76.5" x14ac:dyDescent="0.25">
      <c r="A1463" s="53" t="s">
        <v>5806</v>
      </c>
      <c r="B1463" s="23" t="s">
        <v>26</v>
      </c>
      <c r="C1463" s="31" t="s">
        <v>3706</v>
      </c>
      <c r="D1463" s="31" t="s">
        <v>1639</v>
      </c>
      <c r="E1463" s="31" t="s">
        <v>1640</v>
      </c>
      <c r="F1463" s="31" t="s">
        <v>1641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25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2849</v>
      </c>
      <c r="Q1463" s="84" t="s">
        <v>1497</v>
      </c>
      <c r="R1463" s="63">
        <v>10</v>
      </c>
      <c r="S1463" s="64">
        <v>1050</v>
      </c>
      <c r="T1463" s="17">
        <f t="shared" ref="T1463:T1516" si="74">R1463*S1463</f>
        <v>10500</v>
      </c>
      <c r="U1463" s="17">
        <f t="shared" ref="U1463:U1516" si="75">T1463*1.12</f>
        <v>11760.000000000002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76.5" x14ac:dyDescent="0.25">
      <c r="A1464" s="53" t="s">
        <v>5807</v>
      </c>
      <c r="B1464" s="23" t="s">
        <v>26</v>
      </c>
      <c r="C1464" s="31" t="s">
        <v>3706</v>
      </c>
      <c r="D1464" s="31" t="s">
        <v>1639</v>
      </c>
      <c r="E1464" s="31" t="s">
        <v>1640</v>
      </c>
      <c r="F1464" s="31" t="s">
        <v>1642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25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2849</v>
      </c>
      <c r="Q1464" s="84" t="s">
        <v>1497</v>
      </c>
      <c r="R1464" s="63">
        <v>10</v>
      </c>
      <c r="S1464" s="64">
        <v>1050</v>
      </c>
      <c r="T1464" s="17">
        <f t="shared" si="74"/>
        <v>10500</v>
      </c>
      <c r="U1464" s="17">
        <f t="shared" si="75"/>
        <v>11760.000000000002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76.5" x14ac:dyDescent="0.25">
      <c r="A1465" s="53" t="s">
        <v>5808</v>
      </c>
      <c r="B1465" s="23" t="s">
        <v>26</v>
      </c>
      <c r="C1465" s="31" t="s">
        <v>3706</v>
      </c>
      <c r="D1465" s="31" t="s">
        <v>1639</v>
      </c>
      <c r="E1465" s="31" t="s">
        <v>1640</v>
      </c>
      <c r="F1465" s="18" t="s">
        <v>1643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25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2849</v>
      </c>
      <c r="Q1465" s="84" t="s">
        <v>1497</v>
      </c>
      <c r="R1465" s="63">
        <v>10</v>
      </c>
      <c r="S1465" s="64">
        <v>1050</v>
      </c>
      <c r="T1465" s="17">
        <f t="shared" si="74"/>
        <v>10500</v>
      </c>
      <c r="U1465" s="17">
        <f t="shared" si="75"/>
        <v>11760.000000000002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5809</v>
      </c>
      <c r="B1466" s="23" t="s">
        <v>26</v>
      </c>
      <c r="C1466" s="25" t="s">
        <v>2886</v>
      </c>
      <c r="D1466" s="25" t="s">
        <v>1644</v>
      </c>
      <c r="E1466" s="25" t="s">
        <v>1645</v>
      </c>
      <c r="F1466" s="25" t="s">
        <v>1956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16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2849</v>
      </c>
      <c r="Q1466" s="84" t="s">
        <v>1497</v>
      </c>
      <c r="R1466" s="63">
        <v>10</v>
      </c>
      <c r="S1466" s="64">
        <v>1050</v>
      </c>
      <c r="T1466" s="17">
        <f t="shared" si="74"/>
        <v>10500</v>
      </c>
      <c r="U1466" s="17">
        <f t="shared" si="75"/>
        <v>11760.000000000002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5810</v>
      </c>
      <c r="B1467" s="23" t="s">
        <v>26</v>
      </c>
      <c r="C1467" s="25" t="s">
        <v>2886</v>
      </c>
      <c r="D1467" s="25" t="s">
        <v>1644</v>
      </c>
      <c r="E1467" s="25" t="s">
        <v>1645</v>
      </c>
      <c r="F1467" s="18" t="s">
        <v>1957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16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2849</v>
      </c>
      <c r="Q1467" s="84" t="s">
        <v>1497</v>
      </c>
      <c r="R1467" s="63">
        <v>10</v>
      </c>
      <c r="S1467" s="64">
        <v>1050</v>
      </c>
      <c r="T1467" s="17">
        <f t="shared" si="74"/>
        <v>10500</v>
      </c>
      <c r="U1467" s="17">
        <f t="shared" si="75"/>
        <v>11760.000000000002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5811</v>
      </c>
      <c r="B1468" s="23" t="s">
        <v>26</v>
      </c>
      <c r="C1468" s="25" t="s">
        <v>2886</v>
      </c>
      <c r="D1468" s="25" t="s">
        <v>1644</v>
      </c>
      <c r="E1468" s="25" t="s">
        <v>1645</v>
      </c>
      <c r="F1468" s="18" t="s">
        <v>1958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16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2849</v>
      </c>
      <c r="Q1468" s="84" t="s">
        <v>1497</v>
      </c>
      <c r="R1468" s="63">
        <v>10</v>
      </c>
      <c r="S1468" s="64">
        <v>1050</v>
      </c>
      <c r="T1468" s="17">
        <f t="shared" si="74"/>
        <v>10500</v>
      </c>
      <c r="U1468" s="17">
        <f t="shared" si="75"/>
        <v>11760.000000000002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5812</v>
      </c>
      <c r="B1469" s="23" t="s">
        <v>26</v>
      </c>
      <c r="C1469" s="25" t="s">
        <v>2886</v>
      </c>
      <c r="D1469" s="25" t="s">
        <v>1644</v>
      </c>
      <c r="E1469" s="25" t="s">
        <v>1645</v>
      </c>
      <c r="F1469" s="18" t="s">
        <v>1959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16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2849</v>
      </c>
      <c r="Q1469" s="84" t="s">
        <v>1497</v>
      </c>
      <c r="R1469" s="63">
        <v>5</v>
      </c>
      <c r="S1469" s="64">
        <v>1250</v>
      </c>
      <c r="T1469" s="17">
        <f t="shared" si="74"/>
        <v>6250</v>
      </c>
      <c r="U1469" s="17">
        <f t="shared" si="75"/>
        <v>7000.0000000000009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5813</v>
      </c>
      <c r="B1470" s="23" t="s">
        <v>26</v>
      </c>
      <c r="C1470" s="25" t="s">
        <v>2886</v>
      </c>
      <c r="D1470" s="25" t="s">
        <v>1644</v>
      </c>
      <c r="E1470" s="25" t="s">
        <v>1645</v>
      </c>
      <c r="F1470" s="18" t="s">
        <v>1960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16" t="s">
        <v>2964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2849</v>
      </c>
      <c r="Q1470" s="84" t="s">
        <v>1497</v>
      </c>
      <c r="R1470" s="63">
        <v>5</v>
      </c>
      <c r="S1470" s="64">
        <v>1250</v>
      </c>
      <c r="T1470" s="17">
        <f t="shared" si="74"/>
        <v>6250</v>
      </c>
      <c r="U1470" s="17">
        <f t="shared" si="75"/>
        <v>7000.0000000000009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5814</v>
      </c>
      <c r="B1471" s="23" t="s">
        <v>26</v>
      </c>
      <c r="C1471" s="25" t="s">
        <v>2886</v>
      </c>
      <c r="D1471" s="25" t="s">
        <v>1644</v>
      </c>
      <c r="E1471" s="25" t="s">
        <v>1645</v>
      </c>
      <c r="F1471" s="18" t="s">
        <v>1961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25" t="s">
        <v>2964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2849</v>
      </c>
      <c r="Q1471" s="84" t="s">
        <v>1497</v>
      </c>
      <c r="R1471" s="63">
        <v>5</v>
      </c>
      <c r="S1471" s="64">
        <v>1250</v>
      </c>
      <c r="T1471" s="17">
        <f t="shared" si="74"/>
        <v>6250</v>
      </c>
      <c r="U1471" s="17">
        <f t="shared" si="75"/>
        <v>7000.0000000000009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5815</v>
      </c>
      <c r="B1472" s="23" t="s">
        <v>26</v>
      </c>
      <c r="C1472" s="18" t="s">
        <v>3709</v>
      </c>
      <c r="D1472" s="18" t="s">
        <v>3707</v>
      </c>
      <c r="E1472" s="18" t="s">
        <v>3708</v>
      </c>
      <c r="F1472" s="29" t="s">
        <v>1962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16" t="s">
        <v>2964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2282</v>
      </c>
      <c r="Q1472" s="29" t="s">
        <v>1495</v>
      </c>
      <c r="R1472" s="63">
        <v>800</v>
      </c>
      <c r="S1472" s="64">
        <v>375</v>
      </c>
      <c r="T1472" s="17">
        <f t="shared" si="74"/>
        <v>300000</v>
      </c>
      <c r="U1472" s="17">
        <f t="shared" si="75"/>
        <v>336000.00000000006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5816</v>
      </c>
      <c r="B1473" s="23" t="s">
        <v>26</v>
      </c>
      <c r="C1473" s="18" t="s">
        <v>3710</v>
      </c>
      <c r="D1473" s="18" t="s">
        <v>2142</v>
      </c>
      <c r="E1473" s="18" t="s">
        <v>2144</v>
      </c>
      <c r="F1473" s="29" t="s">
        <v>1963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16" t="s">
        <v>2964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2282</v>
      </c>
      <c r="Q1473" s="29" t="s">
        <v>1495</v>
      </c>
      <c r="R1473" s="63">
        <v>1000</v>
      </c>
      <c r="S1473" s="64">
        <v>125</v>
      </c>
      <c r="T1473" s="17">
        <f t="shared" si="74"/>
        <v>125000</v>
      </c>
      <c r="U1473" s="17">
        <f t="shared" si="75"/>
        <v>140000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5817</v>
      </c>
      <c r="B1474" s="23" t="s">
        <v>26</v>
      </c>
      <c r="C1474" s="18" t="s">
        <v>3712</v>
      </c>
      <c r="D1474" s="18" t="s">
        <v>1964</v>
      </c>
      <c r="E1474" s="18" t="s">
        <v>3711</v>
      </c>
      <c r="F1474" s="29" t="s">
        <v>1964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25" t="s">
        <v>2964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2282</v>
      </c>
      <c r="Q1474" s="29" t="s">
        <v>1495</v>
      </c>
      <c r="R1474" s="63">
        <v>50</v>
      </c>
      <c r="S1474" s="64">
        <v>8850</v>
      </c>
      <c r="T1474" s="17">
        <f t="shared" si="74"/>
        <v>442500</v>
      </c>
      <c r="U1474" s="17">
        <f t="shared" si="75"/>
        <v>495600.00000000006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5818</v>
      </c>
      <c r="B1475" s="23" t="s">
        <v>26</v>
      </c>
      <c r="C1475" s="18" t="s">
        <v>3789</v>
      </c>
      <c r="D1475" s="18" t="s">
        <v>3318</v>
      </c>
      <c r="E1475" s="18" t="s">
        <v>3788</v>
      </c>
      <c r="F1475" s="18" t="s">
        <v>1965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25" t="s">
        <v>2964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2282</v>
      </c>
      <c r="Q1475" s="29" t="s">
        <v>1495</v>
      </c>
      <c r="R1475" s="63">
        <v>10</v>
      </c>
      <c r="S1475" s="64">
        <v>66000</v>
      </c>
      <c r="T1475" s="17">
        <f t="shared" si="74"/>
        <v>660000</v>
      </c>
      <c r="U1475" s="17">
        <f t="shared" si="75"/>
        <v>739200.00000000012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5819</v>
      </c>
      <c r="B1476" s="23" t="s">
        <v>26</v>
      </c>
      <c r="C1476" s="18" t="s">
        <v>3714</v>
      </c>
      <c r="D1476" s="18" t="s">
        <v>3713</v>
      </c>
      <c r="E1476" s="18" t="s">
        <v>3713</v>
      </c>
      <c r="F1476" s="29" t="s">
        <v>1966</v>
      </c>
      <c r="G1476" s="24" t="s">
        <v>1504</v>
      </c>
      <c r="H1476" s="15">
        <v>0</v>
      </c>
      <c r="I1476" s="16">
        <v>471010000</v>
      </c>
      <c r="J1476" s="16" t="s">
        <v>46</v>
      </c>
      <c r="K1476" s="25" t="s">
        <v>2964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2282</v>
      </c>
      <c r="Q1476" s="29" t="s">
        <v>1495</v>
      </c>
      <c r="R1476" s="63">
        <v>72</v>
      </c>
      <c r="S1476" s="64">
        <v>16500</v>
      </c>
      <c r="T1476" s="17">
        <f t="shared" si="74"/>
        <v>1188000</v>
      </c>
      <c r="U1476" s="17">
        <f t="shared" si="75"/>
        <v>1330560.0000000002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89.25" x14ac:dyDescent="0.25">
      <c r="A1477" s="53" t="s">
        <v>5820</v>
      </c>
      <c r="B1477" s="23" t="s">
        <v>26</v>
      </c>
      <c r="C1477" s="18" t="s">
        <v>3717</v>
      </c>
      <c r="D1477" s="18" t="s">
        <v>3715</v>
      </c>
      <c r="E1477" s="18" t="s">
        <v>3716</v>
      </c>
      <c r="F1477" s="18" t="s">
        <v>3718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25" t="s">
        <v>2350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2282</v>
      </c>
      <c r="Q1477" s="29" t="s">
        <v>1495</v>
      </c>
      <c r="R1477" s="92">
        <v>6</v>
      </c>
      <c r="S1477" s="85">
        <v>59500</v>
      </c>
      <c r="T1477" s="17">
        <f t="shared" si="74"/>
        <v>357000</v>
      </c>
      <c r="U1477" s="17">
        <f t="shared" si="75"/>
        <v>399840.00000000006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76.5" x14ac:dyDescent="0.25">
      <c r="A1478" s="53" t="s">
        <v>5821</v>
      </c>
      <c r="B1478" s="23" t="s">
        <v>26</v>
      </c>
      <c r="C1478" s="18" t="s">
        <v>2911</v>
      </c>
      <c r="D1478" s="18" t="s">
        <v>1695</v>
      </c>
      <c r="E1478" s="18" t="s">
        <v>1702</v>
      </c>
      <c r="F1478" s="18" t="s">
        <v>3719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25" t="s">
        <v>2350</v>
      </c>
      <c r="L1478" s="15" t="s">
        <v>1531</v>
      </c>
      <c r="M1478" s="15" t="s">
        <v>28</v>
      </c>
      <c r="N1478" s="16" t="s">
        <v>1492</v>
      </c>
      <c r="O1478" s="15" t="s">
        <v>29</v>
      </c>
      <c r="P1478" s="30" t="s">
        <v>2849</v>
      </c>
      <c r="Q1478" s="29" t="s">
        <v>1497</v>
      </c>
      <c r="R1478" s="92">
        <v>30</v>
      </c>
      <c r="S1478" s="85">
        <v>530</v>
      </c>
      <c r="T1478" s="17">
        <f t="shared" si="74"/>
        <v>15900</v>
      </c>
      <c r="U1478" s="17">
        <f t="shared" si="75"/>
        <v>17808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76.5" x14ac:dyDescent="0.25">
      <c r="A1479" s="53" t="s">
        <v>5822</v>
      </c>
      <c r="B1479" s="23" t="s">
        <v>26</v>
      </c>
      <c r="C1479" s="75" t="s">
        <v>3721</v>
      </c>
      <c r="D1479" s="18" t="s">
        <v>1695</v>
      </c>
      <c r="E1479" s="18" t="s">
        <v>3720</v>
      </c>
      <c r="F1479" s="18" t="s">
        <v>3722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16" t="s">
        <v>2350</v>
      </c>
      <c r="L1479" s="15" t="s">
        <v>1531</v>
      </c>
      <c r="M1479" s="15" t="s">
        <v>28</v>
      </c>
      <c r="N1479" s="16" t="s">
        <v>1492</v>
      </c>
      <c r="O1479" s="15" t="s">
        <v>29</v>
      </c>
      <c r="P1479" s="30" t="s">
        <v>2849</v>
      </c>
      <c r="Q1479" s="29" t="s">
        <v>1497</v>
      </c>
      <c r="R1479" s="92">
        <v>30</v>
      </c>
      <c r="S1479" s="85">
        <v>530</v>
      </c>
      <c r="T1479" s="17">
        <f t="shared" si="74"/>
        <v>15900</v>
      </c>
      <c r="U1479" s="17">
        <f t="shared" si="75"/>
        <v>17808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76.5" x14ac:dyDescent="0.25">
      <c r="A1480" s="53" t="s">
        <v>5823</v>
      </c>
      <c r="B1480" s="23" t="s">
        <v>26</v>
      </c>
      <c r="C1480" s="18" t="s">
        <v>2910</v>
      </c>
      <c r="D1480" s="18" t="s">
        <v>1695</v>
      </c>
      <c r="E1480" s="18" t="s">
        <v>1700</v>
      </c>
      <c r="F1480" s="18" t="s">
        <v>3723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25" t="s">
        <v>2350</v>
      </c>
      <c r="L1480" s="15" t="s">
        <v>1531</v>
      </c>
      <c r="M1480" s="15" t="s">
        <v>28</v>
      </c>
      <c r="N1480" s="16" t="s">
        <v>1492</v>
      </c>
      <c r="O1480" s="15" t="s">
        <v>29</v>
      </c>
      <c r="P1480" s="30" t="s">
        <v>2849</v>
      </c>
      <c r="Q1480" s="29" t="s">
        <v>1497</v>
      </c>
      <c r="R1480" s="92">
        <v>30</v>
      </c>
      <c r="S1480" s="85">
        <v>530</v>
      </c>
      <c r="T1480" s="17">
        <f t="shared" si="74"/>
        <v>15900</v>
      </c>
      <c r="U1480" s="17">
        <f t="shared" si="75"/>
        <v>17808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63.75" x14ac:dyDescent="0.25">
      <c r="A1481" s="53" t="s">
        <v>5824</v>
      </c>
      <c r="B1481" s="23" t="s">
        <v>26</v>
      </c>
      <c r="C1481" s="18" t="s">
        <v>2913</v>
      </c>
      <c r="D1481" s="18" t="s">
        <v>3724</v>
      </c>
      <c r="E1481" s="18" t="s">
        <v>1707</v>
      </c>
      <c r="F1481" s="18" t="s">
        <v>3725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16" t="s">
        <v>2350</v>
      </c>
      <c r="L1481" s="15" t="s">
        <v>1531</v>
      </c>
      <c r="M1481" s="15" t="s">
        <v>28</v>
      </c>
      <c r="N1481" s="16" t="s">
        <v>1492</v>
      </c>
      <c r="O1481" s="15" t="s">
        <v>29</v>
      </c>
      <c r="P1481" s="30" t="s">
        <v>2848</v>
      </c>
      <c r="Q1481" s="29" t="s">
        <v>1786</v>
      </c>
      <c r="R1481" s="92">
        <v>50</v>
      </c>
      <c r="S1481" s="85">
        <v>475</v>
      </c>
      <c r="T1481" s="17">
        <f t="shared" si="74"/>
        <v>23750</v>
      </c>
      <c r="U1481" s="17">
        <f t="shared" si="75"/>
        <v>26600.000000000004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76.5" x14ac:dyDescent="0.25">
      <c r="A1482" s="53" t="s">
        <v>5825</v>
      </c>
      <c r="B1482" s="23" t="s">
        <v>26</v>
      </c>
      <c r="C1482" s="18" t="s">
        <v>3726</v>
      </c>
      <c r="D1482" s="18" t="s">
        <v>619</v>
      </c>
      <c r="E1482" s="18" t="s">
        <v>678</v>
      </c>
      <c r="F1482" s="18" t="s">
        <v>1967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16" t="s">
        <v>2350</v>
      </c>
      <c r="L1482" s="15" t="s">
        <v>1531</v>
      </c>
      <c r="M1482" s="15" t="s">
        <v>28</v>
      </c>
      <c r="N1482" s="16" t="s">
        <v>1492</v>
      </c>
      <c r="O1482" s="15" t="s">
        <v>29</v>
      </c>
      <c r="P1482" s="30" t="s">
        <v>2589</v>
      </c>
      <c r="Q1482" s="29" t="s">
        <v>1502</v>
      </c>
      <c r="R1482" s="92">
        <v>5</v>
      </c>
      <c r="S1482" s="85">
        <v>2200</v>
      </c>
      <c r="T1482" s="17">
        <f t="shared" si="74"/>
        <v>11000</v>
      </c>
      <c r="U1482" s="17">
        <f t="shared" si="75"/>
        <v>12320.000000000002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5826</v>
      </c>
      <c r="B1483" s="23" t="s">
        <v>26</v>
      </c>
      <c r="C1483" s="18" t="s">
        <v>3729</v>
      </c>
      <c r="D1483" s="18" t="s">
        <v>3727</v>
      </c>
      <c r="E1483" s="18" t="s">
        <v>3728</v>
      </c>
      <c r="F1483" s="18" t="s">
        <v>1968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25" t="s">
        <v>2350</v>
      </c>
      <c r="L1483" s="15" t="s">
        <v>1531</v>
      </c>
      <c r="M1483" s="15" t="s">
        <v>28</v>
      </c>
      <c r="N1483" s="16" t="s">
        <v>1492</v>
      </c>
      <c r="O1483" s="15" t="s">
        <v>29</v>
      </c>
      <c r="P1483" s="30" t="s">
        <v>2282</v>
      </c>
      <c r="Q1483" s="29" t="s">
        <v>1495</v>
      </c>
      <c r="R1483" s="63">
        <v>1</v>
      </c>
      <c r="S1483" s="64">
        <v>49000</v>
      </c>
      <c r="T1483" s="17">
        <f t="shared" si="74"/>
        <v>49000</v>
      </c>
      <c r="U1483" s="17">
        <f t="shared" si="75"/>
        <v>54880.000000000007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5827</v>
      </c>
      <c r="B1484" s="23" t="s">
        <v>26</v>
      </c>
      <c r="C1484" s="18" t="s">
        <v>2953</v>
      </c>
      <c r="D1484" s="18" t="s">
        <v>1973</v>
      </c>
      <c r="E1484" s="18" t="s">
        <v>1974</v>
      </c>
      <c r="F1484" s="18" t="s">
        <v>1974</v>
      </c>
      <c r="G1484" s="24" t="s">
        <v>1533</v>
      </c>
      <c r="H1484" s="15">
        <v>0</v>
      </c>
      <c r="I1484" s="16">
        <v>471010000</v>
      </c>
      <c r="J1484" s="16" t="s">
        <v>46</v>
      </c>
      <c r="K1484" s="15" t="s">
        <v>2277</v>
      </c>
      <c r="L1484" s="15" t="s">
        <v>1531</v>
      </c>
      <c r="M1484" s="15" t="s">
        <v>28</v>
      </c>
      <c r="N1484" s="15" t="s">
        <v>1492</v>
      </c>
      <c r="O1484" s="15" t="s">
        <v>29</v>
      </c>
      <c r="P1484" s="30" t="s">
        <v>2282</v>
      </c>
      <c r="Q1484" s="29" t="s">
        <v>1495</v>
      </c>
      <c r="R1484" s="63">
        <v>200</v>
      </c>
      <c r="S1484" s="64">
        <v>86.24</v>
      </c>
      <c r="T1484" s="17">
        <f t="shared" si="74"/>
        <v>17248</v>
      </c>
      <c r="U1484" s="17">
        <f t="shared" si="75"/>
        <v>19317.760000000002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5828</v>
      </c>
      <c r="B1485" s="23" t="s">
        <v>26</v>
      </c>
      <c r="C1485" s="18" t="s">
        <v>2954</v>
      </c>
      <c r="D1485" s="18" t="s">
        <v>1975</v>
      </c>
      <c r="E1485" s="18" t="s">
        <v>1976</v>
      </c>
      <c r="F1485" s="18" t="s">
        <v>1976</v>
      </c>
      <c r="G1485" s="24" t="s">
        <v>1533</v>
      </c>
      <c r="H1485" s="15">
        <v>0</v>
      </c>
      <c r="I1485" s="16">
        <v>471010000</v>
      </c>
      <c r="J1485" s="16" t="s">
        <v>46</v>
      </c>
      <c r="K1485" s="15" t="s">
        <v>2277</v>
      </c>
      <c r="L1485" s="15" t="s">
        <v>1531</v>
      </c>
      <c r="M1485" s="15" t="s">
        <v>28</v>
      </c>
      <c r="N1485" s="15" t="s">
        <v>1492</v>
      </c>
      <c r="O1485" s="15" t="s">
        <v>29</v>
      </c>
      <c r="P1485" s="30" t="s">
        <v>2282</v>
      </c>
      <c r="Q1485" s="29" t="s">
        <v>1495</v>
      </c>
      <c r="R1485" s="63">
        <v>220</v>
      </c>
      <c r="S1485" s="64">
        <v>2420</v>
      </c>
      <c r="T1485" s="17">
        <f t="shared" si="74"/>
        <v>532400</v>
      </c>
      <c r="U1485" s="17">
        <f t="shared" si="75"/>
        <v>596288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5829</v>
      </c>
      <c r="B1486" s="23" t="s">
        <v>26</v>
      </c>
      <c r="C1486" s="18" t="s">
        <v>2955</v>
      </c>
      <c r="D1486" s="18" t="s">
        <v>883</v>
      </c>
      <c r="E1486" s="18" t="s">
        <v>6314</v>
      </c>
      <c r="F1486" s="18" t="s">
        <v>1977</v>
      </c>
      <c r="G1486" s="24" t="s">
        <v>1533</v>
      </c>
      <c r="H1486" s="15">
        <v>0</v>
      </c>
      <c r="I1486" s="16">
        <v>471010000</v>
      </c>
      <c r="J1486" s="16" t="s">
        <v>46</v>
      </c>
      <c r="K1486" s="15" t="s">
        <v>2277</v>
      </c>
      <c r="L1486" s="15" t="s">
        <v>1531</v>
      </c>
      <c r="M1486" s="15" t="s">
        <v>28</v>
      </c>
      <c r="N1486" s="15" t="s">
        <v>1492</v>
      </c>
      <c r="O1486" s="15" t="s">
        <v>29</v>
      </c>
      <c r="P1486" s="30" t="s">
        <v>2282</v>
      </c>
      <c r="Q1486" s="29" t="s">
        <v>1495</v>
      </c>
      <c r="R1486" s="63">
        <v>3</v>
      </c>
      <c r="S1486" s="64">
        <v>23760</v>
      </c>
      <c r="T1486" s="17">
        <f t="shared" si="74"/>
        <v>71280</v>
      </c>
      <c r="U1486" s="17">
        <f t="shared" si="75"/>
        <v>79833.600000000006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5830</v>
      </c>
      <c r="B1487" s="23" t="s">
        <v>26</v>
      </c>
      <c r="C1487" s="18" t="s">
        <v>6315</v>
      </c>
      <c r="D1487" s="18" t="s">
        <v>1978</v>
      </c>
      <c r="E1487" s="18" t="s">
        <v>1979</v>
      </c>
      <c r="F1487" s="18" t="s">
        <v>1979</v>
      </c>
      <c r="G1487" s="24" t="s">
        <v>1533</v>
      </c>
      <c r="H1487" s="15">
        <v>0</v>
      </c>
      <c r="I1487" s="16">
        <v>471010000</v>
      </c>
      <c r="J1487" s="16" t="s">
        <v>46</v>
      </c>
      <c r="K1487" s="15" t="s">
        <v>2277</v>
      </c>
      <c r="L1487" s="15" t="s">
        <v>1531</v>
      </c>
      <c r="M1487" s="15" t="s">
        <v>28</v>
      </c>
      <c r="N1487" s="15" t="s">
        <v>1492</v>
      </c>
      <c r="O1487" s="15" t="s">
        <v>29</v>
      </c>
      <c r="P1487" s="30" t="s">
        <v>2282</v>
      </c>
      <c r="Q1487" s="29" t="s">
        <v>1495</v>
      </c>
      <c r="R1487" s="63">
        <v>53</v>
      </c>
      <c r="S1487" s="64">
        <v>2200</v>
      </c>
      <c r="T1487" s="17">
        <f t="shared" si="74"/>
        <v>116600</v>
      </c>
      <c r="U1487" s="17">
        <f t="shared" si="75"/>
        <v>130592.00000000001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5831</v>
      </c>
      <c r="B1488" s="23" t="s">
        <v>26</v>
      </c>
      <c r="C1488" s="18" t="s">
        <v>2956</v>
      </c>
      <c r="D1488" s="18" t="s">
        <v>1980</v>
      </c>
      <c r="E1488" s="18" t="s">
        <v>1981</v>
      </c>
      <c r="F1488" s="18" t="s">
        <v>1981</v>
      </c>
      <c r="G1488" s="24" t="s">
        <v>1533</v>
      </c>
      <c r="H1488" s="15">
        <v>0</v>
      </c>
      <c r="I1488" s="16">
        <v>471010000</v>
      </c>
      <c r="J1488" s="16" t="s">
        <v>46</v>
      </c>
      <c r="K1488" s="15" t="s">
        <v>2277</v>
      </c>
      <c r="L1488" s="15" t="s">
        <v>1531</v>
      </c>
      <c r="M1488" s="15" t="s">
        <v>28</v>
      </c>
      <c r="N1488" s="15" t="s">
        <v>1492</v>
      </c>
      <c r="O1488" s="15" t="s">
        <v>29</v>
      </c>
      <c r="P1488" s="30" t="s">
        <v>2282</v>
      </c>
      <c r="Q1488" s="29" t="s">
        <v>1495</v>
      </c>
      <c r="R1488" s="63">
        <v>53</v>
      </c>
      <c r="S1488" s="64">
        <v>1408</v>
      </c>
      <c r="T1488" s="17">
        <f t="shared" si="74"/>
        <v>74624</v>
      </c>
      <c r="U1488" s="17">
        <f t="shared" si="75"/>
        <v>83578.880000000005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5832</v>
      </c>
      <c r="B1489" s="23" t="s">
        <v>26</v>
      </c>
      <c r="C1489" s="18" t="s">
        <v>6316</v>
      </c>
      <c r="D1489" s="18" t="s">
        <v>1980</v>
      </c>
      <c r="E1489" s="18" t="s">
        <v>1982</v>
      </c>
      <c r="F1489" s="18" t="s">
        <v>1982</v>
      </c>
      <c r="G1489" s="24" t="s">
        <v>1533</v>
      </c>
      <c r="H1489" s="15">
        <v>0</v>
      </c>
      <c r="I1489" s="16">
        <v>471010000</v>
      </c>
      <c r="J1489" s="16" t="s">
        <v>46</v>
      </c>
      <c r="K1489" s="15" t="s">
        <v>2277</v>
      </c>
      <c r="L1489" s="15" t="s">
        <v>1531</v>
      </c>
      <c r="M1489" s="15" t="s">
        <v>28</v>
      </c>
      <c r="N1489" s="15" t="s">
        <v>1492</v>
      </c>
      <c r="O1489" s="15" t="s">
        <v>29</v>
      </c>
      <c r="P1489" s="30" t="s">
        <v>2282</v>
      </c>
      <c r="Q1489" s="29" t="s">
        <v>1495</v>
      </c>
      <c r="R1489" s="63">
        <v>10</v>
      </c>
      <c r="S1489" s="64">
        <v>1408</v>
      </c>
      <c r="T1489" s="17">
        <f t="shared" si="74"/>
        <v>14080</v>
      </c>
      <c r="U1489" s="17">
        <f t="shared" si="75"/>
        <v>15769.600000000002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5833</v>
      </c>
      <c r="B1490" s="23" t="s">
        <v>26</v>
      </c>
      <c r="C1490" s="18" t="s">
        <v>2968</v>
      </c>
      <c r="D1490" s="18" t="s">
        <v>1983</v>
      </c>
      <c r="E1490" s="18" t="s">
        <v>1984</v>
      </c>
      <c r="F1490" s="74" t="s">
        <v>1985</v>
      </c>
      <c r="G1490" s="24" t="s">
        <v>1504</v>
      </c>
      <c r="H1490" s="15">
        <v>0</v>
      </c>
      <c r="I1490" s="16">
        <v>471010000</v>
      </c>
      <c r="J1490" s="16" t="s">
        <v>46</v>
      </c>
      <c r="K1490" s="15" t="s">
        <v>2038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20</v>
      </c>
      <c r="S1490" s="64">
        <v>50630</v>
      </c>
      <c r="T1490" s="17">
        <f t="shared" si="74"/>
        <v>1012600</v>
      </c>
      <c r="U1490" s="17">
        <f t="shared" si="75"/>
        <v>1134112</v>
      </c>
      <c r="V1490" s="25" t="s">
        <v>3900</v>
      </c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5834</v>
      </c>
      <c r="B1491" s="23" t="s">
        <v>26</v>
      </c>
      <c r="C1491" s="18" t="s">
        <v>2969</v>
      </c>
      <c r="D1491" s="18" t="s">
        <v>1983</v>
      </c>
      <c r="E1491" s="18" t="s">
        <v>1986</v>
      </c>
      <c r="F1491" s="74" t="s">
        <v>1987</v>
      </c>
      <c r="G1491" s="24" t="s">
        <v>1504</v>
      </c>
      <c r="H1491" s="15">
        <v>0</v>
      </c>
      <c r="I1491" s="16">
        <v>471010000</v>
      </c>
      <c r="J1491" s="16" t="s">
        <v>46</v>
      </c>
      <c r="K1491" s="15" t="s">
        <v>2038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20</v>
      </c>
      <c r="S1491" s="64">
        <v>53530</v>
      </c>
      <c r="T1491" s="17">
        <f t="shared" si="74"/>
        <v>1070600</v>
      </c>
      <c r="U1491" s="17">
        <f t="shared" si="75"/>
        <v>1199072</v>
      </c>
      <c r="V1491" s="25" t="s">
        <v>3900</v>
      </c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5835</v>
      </c>
      <c r="B1492" s="23" t="s">
        <v>26</v>
      </c>
      <c r="C1492" s="14" t="s">
        <v>2970</v>
      </c>
      <c r="D1492" s="14" t="s">
        <v>1983</v>
      </c>
      <c r="E1492" s="14" t="s">
        <v>1988</v>
      </c>
      <c r="F1492" s="74" t="s">
        <v>1989</v>
      </c>
      <c r="G1492" s="24" t="s">
        <v>1504</v>
      </c>
      <c r="H1492" s="15">
        <v>0</v>
      </c>
      <c r="I1492" s="16">
        <v>471010000</v>
      </c>
      <c r="J1492" s="16" t="s">
        <v>46</v>
      </c>
      <c r="K1492" s="15" t="s">
        <v>2038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20</v>
      </c>
      <c r="S1492" s="64">
        <v>53530</v>
      </c>
      <c r="T1492" s="17">
        <f t="shared" si="74"/>
        <v>1070600</v>
      </c>
      <c r="U1492" s="17">
        <f t="shared" si="75"/>
        <v>1199072</v>
      </c>
      <c r="V1492" s="25" t="s">
        <v>3900</v>
      </c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5836</v>
      </c>
      <c r="B1493" s="23" t="s">
        <v>26</v>
      </c>
      <c r="C1493" s="14" t="s">
        <v>2971</v>
      </c>
      <c r="D1493" s="14" t="s">
        <v>1983</v>
      </c>
      <c r="E1493" s="14" t="s">
        <v>1990</v>
      </c>
      <c r="F1493" s="74" t="s">
        <v>1991</v>
      </c>
      <c r="G1493" s="24" t="s">
        <v>1504</v>
      </c>
      <c r="H1493" s="15">
        <v>0</v>
      </c>
      <c r="I1493" s="16">
        <v>471010000</v>
      </c>
      <c r="J1493" s="16" t="s">
        <v>46</v>
      </c>
      <c r="K1493" s="15" t="s">
        <v>2038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20</v>
      </c>
      <c r="S1493" s="64">
        <v>53530</v>
      </c>
      <c r="T1493" s="17">
        <f t="shared" si="74"/>
        <v>1070600</v>
      </c>
      <c r="U1493" s="17">
        <f t="shared" si="75"/>
        <v>1199072</v>
      </c>
      <c r="V1493" s="25" t="s">
        <v>3900</v>
      </c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5837</v>
      </c>
      <c r="B1494" s="23" t="s">
        <v>26</v>
      </c>
      <c r="C1494" s="18" t="s">
        <v>2968</v>
      </c>
      <c r="D1494" s="18" t="s">
        <v>1983</v>
      </c>
      <c r="E1494" s="18" t="s">
        <v>1984</v>
      </c>
      <c r="F1494" s="74" t="s">
        <v>1992</v>
      </c>
      <c r="G1494" s="24" t="s">
        <v>1504</v>
      </c>
      <c r="H1494" s="15">
        <v>0</v>
      </c>
      <c r="I1494" s="16">
        <v>471010000</v>
      </c>
      <c r="J1494" s="16" t="s">
        <v>46</v>
      </c>
      <c r="K1494" s="15" t="s">
        <v>2038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60</v>
      </c>
      <c r="S1494" s="64">
        <v>2885</v>
      </c>
      <c r="T1494" s="17">
        <f t="shared" si="74"/>
        <v>173100</v>
      </c>
      <c r="U1494" s="17">
        <f t="shared" si="75"/>
        <v>193872.00000000003</v>
      </c>
      <c r="V1494" s="25" t="s">
        <v>3900</v>
      </c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5838</v>
      </c>
      <c r="B1495" s="23" t="s">
        <v>26</v>
      </c>
      <c r="C1495" s="14" t="s">
        <v>2968</v>
      </c>
      <c r="D1495" s="14" t="s">
        <v>1983</v>
      </c>
      <c r="E1495" s="14" t="s">
        <v>1984</v>
      </c>
      <c r="F1495" s="74" t="s">
        <v>1993</v>
      </c>
      <c r="G1495" s="24" t="s">
        <v>1504</v>
      </c>
      <c r="H1495" s="15">
        <v>0</v>
      </c>
      <c r="I1495" s="16">
        <v>471010000</v>
      </c>
      <c r="J1495" s="16" t="s">
        <v>46</v>
      </c>
      <c r="K1495" s="15" t="s">
        <v>2038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75</v>
      </c>
      <c r="S1495" s="64">
        <v>3340</v>
      </c>
      <c r="T1495" s="17">
        <f t="shared" si="74"/>
        <v>250500</v>
      </c>
      <c r="U1495" s="17">
        <f t="shared" si="75"/>
        <v>280560</v>
      </c>
      <c r="V1495" s="25" t="s">
        <v>3900</v>
      </c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5839</v>
      </c>
      <c r="B1496" s="23" t="s">
        <v>26</v>
      </c>
      <c r="C1496" s="18" t="s">
        <v>2968</v>
      </c>
      <c r="D1496" s="18" t="s">
        <v>1983</v>
      </c>
      <c r="E1496" s="18" t="s">
        <v>1984</v>
      </c>
      <c r="F1496" s="74" t="s">
        <v>1994</v>
      </c>
      <c r="G1496" s="24" t="s">
        <v>1504</v>
      </c>
      <c r="H1496" s="15">
        <v>0</v>
      </c>
      <c r="I1496" s="16">
        <v>471010000</v>
      </c>
      <c r="J1496" s="16" t="s">
        <v>46</v>
      </c>
      <c r="K1496" s="15" t="s">
        <v>2038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30</v>
      </c>
      <c r="S1496" s="64">
        <v>3775.2</v>
      </c>
      <c r="T1496" s="17">
        <f t="shared" si="74"/>
        <v>113256</v>
      </c>
      <c r="U1496" s="17">
        <f t="shared" si="75"/>
        <v>126846.72000000002</v>
      </c>
      <c r="V1496" s="25" t="s">
        <v>3900</v>
      </c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5840</v>
      </c>
      <c r="B1497" s="23" t="s">
        <v>26</v>
      </c>
      <c r="C1497" s="18" t="s">
        <v>2968</v>
      </c>
      <c r="D1497" s="18" t="s">
        <v>1983</v>
      </c>
      <c r="E1497" s="18" t="s">
        <v>1984</v>
      </c>
      <c r="F1497" s="74" t="s">
        <v>1995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15" t="s">
        <v>2038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20</v>
      </c>
      <c r="S1497" s="64">
        <v>22850</v>
      </c>
      <c r="T1497" s="17">
        <f t="shared" si="74"/>
        <v>457000</v>
      </c>
      <c r="U1497" s="17">
        <f t="shared" si="75"/>
        <v>511840.00000000006</v>
      </c>
      <c r="V1497" s="25" t="s">
        <v>3900</v>
      </c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5841</v>
      </c>
      <c r="B1498" s="23" t="s">
        <v>26</v>
      </c>
      <c r="C1498" s="18" t="s">
        <v>2968</v>
      </c>
      <c r="D1498" s="18" t="s">
        <v>1983</v>
      </c>
      <c r="E1498" s="18" t="s">
        <v>1984</v>
      </c>
      <c r="F1498" s="74" t="s">
        <v>1996</v>
      </c>
      <c r="G1498" s="24" t="s">
        <v>1504</v>
      </c>
      <c r="H1498" s="15">
        <v>0</v>
      </c>
      <c r="I1498" s="16">
        <v>471010000</v>
      </c>
      <c r="J1498" s="16" t="s">
        <v>46</v>
      </c>
      <c r="K1498" s="15" t="s">
        <v>2038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250</v>
      </c>
      <c r="S1498" s="64">
        <v>2515</v>
      </c>
      <c r="T1498" s="17">
        <f t="shared" si="74"/>
        <v>628750</v>
      </c>
      <c r="U1498" s="17">
        <f t="shared" si="75"/>
        <v>704200.00000000012</v>
      </c>
      <c r="V1498" s="25" t="s">
        <v>3900</v>
      </c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5842</v>
      </c>
      <c r="B1499" s="23" t="s">
        <v>26</v>
      </c>
      <c r="C1499" s="18" t="s">
        <v>2968</v>
      </c>
      <c r="D1499" s="18" t="s">
        <v>1983</v>
      </c>
      <c r="E1499" s="18" t="s">
        <v>1984</v>
      </c>
      <c r="F1499" s="74" t="s">
        <v>1997</v>
      </c>
      <c r="G1499" s="24" t="s">
        <v>1504</v>
      </c>
      <c r="H1499" s="15">
        <v>0</v>
      </c>
      <c r="I1499" s="16">
        <v>471010000</v>
      </c>
      <c r="J1499" s="16" t="s">
        <v>46</v>
      </c>
      <c r="K1499" s="15" t="s">
        <v>2038</v>
      </c>
      <c r="L1499" s="15" t="s">
        <v>1531</v>
      </c>
      <c r="M1499" s="15" t="s">
        <v>28</v>
      </c>
      <c r="N1499" s="15" t="s">
        <v>1492</v>
      </c>
      <c r="O1499" s="15" t="s">
        <v>29</v>
      </c>
      <c r="P1499" s="30" t="s">
        <v>2282</v>
      </c>
      <c r="Q1499" s="29" t="s">
        <v>1495</v>
      </c>
      <c r="R1499" s="63">
        <v>172</v>
      </c>
      <c r="S1499" s="64">
        <v>2665</v>
      </c>
      <c r="T1499" s="17">
        <f t="shared" si="74"/>
        <v>458380</v>
      </c>
      <c r="U1499" s="17">
        <f t="shared" si="75"/>
        <v>513385.60000000003</v>
      </c>
      <c r="V1499" s="25" t="s">
        <v>3900</v>
      </c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5843</v>
      </c>
      <c r="B1500" s="23" t="s">
        <v>26</v>
      </c>
      <c r="C1500" s="18" t="s">
        <v>2968</v>
      </c>
      <c r="D1500" s="18" t="s">
        <v>1983</v>
      </c>
      <c r="E1500" s="18" t="s">
        <v>1984</v>
      </c>
      <c r="F1500" s="74" t="s">
        <v>1998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15" t="s">
        <v>2038</v>
      </c>
      <c r="L1500" s="15" t="s">
        <v>1531</v>
      </c>
      <c r="M1500" s="15" t="s">
        <v>28</v>
      </c>
      <c r="N1500" s="15" t="s">
        <v>1492</v>
      </c>
      <c r="O1500" s="15" t="s">
        <v>29</v>
      </c>
      <c r="P1500" s="30" t="s">
        <v>2282</v>
      </c>
      <c r="Q1500" s="29" t="s">
        <v>1495</v>
      </c>
      <c r="R1500" s="63">
        <v>96</v>
      </c>
      <c r="S1500" s="64">
        <v>12690</v>
      </c>
      <c r="T1500" s="17">
        <f t="shared" si="74"/>
        <v>1218240</v>
      </c>
      <c r="U1500" s="17">
        <f t="shared" si="75"/>
        <v>1364428.8</v>
      </c>
      <c r="V1500" s="25" t="s">
        <v>3900</v>
      </c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5844</v>
      </c>
      <c r="B1501" s="23" t="s">
        <v>26</v>
      </c>
      <c r="C1501" s="18" t="s">
        <v>2968</v>
      </c>
      <c r="D1501" s="18" t="s">
        <v>1983</v>
      </c>
      <c r="E1501" s="18" t="s">
        <v>1984</v>
      </c>
      <c r="F1501" s="74" t="s">
        <v>1999</v>
      </c>
      <c r="G1501" s="24" t="s">
        <v>1504</v>
      </c>
      <c r="H1501" s="15">
        <v>0</v>
      </c>
      <c r="I1501" s="16">
        <v>471010000</v>
      </c>
      <c r="J1501" s="16" t="s">
        <v>46</v>
      </c>
      <c r="K1501" s="15" t="s">
        <v>2038</v>
      </c>
      <c r="L1501" s="15" t="s">
        <v>1531</v>
      </c>
      <c r="M1501" s="15" t="s">
        <v>28</v>
      </c>
      <c r="N1501" s="15" t="s">
        <v>1492</v>
      </c>
      <c r="O1501" s="15" t="s">
        <v>29</v>
      </c>
      <c r="P1501" s="30" t="s">
        <v>2282</v>
      </c>
      <c r="Q1501" s="29" t="s">
        <v>1495</v>
      </c>
      <c r="R1501" s="63">
        <v>50</v>
      </c>
      <c r="S1501" s="64">
        <v>24240</v>
      </c>
      <c r="T1501" s="17">
        <f t="shared" si="74"/>
        <v>1212000</v>
      </c>
      <c r="U1501" s="17">
        <f t="shared" si="75"/>
        <v>1357440.0000000002</v>
      </c>
      <c r="V1501" s="25" t="s">
        <v>3900</v>
      </c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5845</v>
      </c>
      <c r="B1502" s="23" t="s">
        <v>26</v>
      </c>
      <c r="C1502" s="18" t="s">
        <v>2968</v>
      </c>
      <c r="D1502" s="18" t="s">
        <v>1983</v>
      </c>
      <c r="E1502" s="18" t="s">
        <v>1984</v>
      </c>
      <c r="F1502" s="74" t="s">
        <v>2000</v>
      </c>
      <c r="G1502" s="24" t="s">
        <v>1504</v>
      </c>
      <c r="H1502" s="15">
        <v>0</v>
      </c>
      <c r="I1502" s="16">
        <v>471010000</v>
      </c>
      <c r="J1502" s="16" t="s">
        <v>46</v>
      </c>
      <c r="K1502" s="15" t="s">
        <v>2038</v>
      </c>
      <c r="L1502" s="15" t="s">
        <v>1531</v>
      </c>
      <c r="M1502" s="15" t="s">
        <v>28</v>
      </c>
      <c r="N1502" s="15" t="s">
        <v>1492</v>
      </c>
      <c r="O1502" s="15" t="s">
        <v>29</v>
      </c>
      <c r="P1502" s="30" t="s">
        <v>2282</v>
      </c>
      <c r="Q1502" s="29" t="s">
        <v>1495</v>
      </c>
      <c r="R1502" s="63">
        <v>150</v>
      </c>
      <c r="S1502" s="64">
        <v>18480</v>
      </c>
      <c r="T1502" s="17">
        <f t="shared" si="74"/>
        <v>2772000</v>
      </c>
      <c r="U1502" s="17">
        <f t="shared" si="75"/>
        <v>3104640.0000000005</v>
      </c>
      <c r="V1502" s="25" t="s">
        <v>3900</v>
      </c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5846</v>
      </c>
      <c r="B1503" s="23" t="s">
        <v>26</v>
      </c>
      <c r="C1503" s="14" t="s">
        <v>2968</v>
      </c>
      <c r="D1503" s="14" t="s">
        <v>1983</v>
      </c>
      <c r="E1503" s="14" t="s">
        <v>1984</v>
      </c>
      <c r="F1503" s="74" t="s">
        <v>2001</v>
      </c>
      <c r="G1503" s="24" t="s">
        <v>1504</v>
      </c>
      <c r="H1503" s="15">
        <v>0</v>
      </c>
      <c r="I1503" s="16">
        <v>471010000</v>
      </c>
      <c r="J1503" s="16" t="s">
        <v>46</v>
      </c>
      <c r="K1503" s="15" t="s">
        <v>2038</v>
      </c>
      <c r="L1503" s="15" t="s">
        <v>1531</v>
      </c>
      <c r="M1503" s="15" t="s">
        <v>28</v>
      </c>
      <c r="N1503" s="15" t="s">
        <v>1492</v>
      </c>
      <c r="O1503" s="15" t="s">
        <v>29</v>
      </c>
      <c r="P1503" s="30" t="s">
        <v>2282</v>
      </c>
      <c r="Q1503" s="29" t="s">
        <v>1495</v>
      </c>
      <c r="R1503" s="63">
        <v>18</v>
      </c>
      <c r="S1503" s="64">
        <v>4310</v>
      </c>
      <c r="T1503" s="17">
        <f t="shared" si="74"/>
        <v>77580</v>
      </c>
      <c r="U1503" s="17">
        <f t="shared" si="75"/>
        <v>86889.600000000006</v>
      </c>
      <c r="V1503" s="25" t="s">
        <v>3900</v>
      </c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5847</v>
      </c>
      <c r="B1504" s="23" t="s">
        <v>26</v>
      </c>
      <c r="C1504" s="18" t="s">
        <v>2972</v>
      </c>
      <c r="D1504" s="18" t="s">
        <v>6317</v>
      </c>
      <c r="E1504" s="18" t="s">
        <v>6318</v>
      </c>
      <c r="F1504" s="74" t="s">
        <v>3733</v>
      </c>
      <c r="G1504" s="24" t="s">
        <v>1504</v>
      </c>
      <c r="H1504" s="15">
        <v>0</v>
      </c>
      <c r="I1504" s="16">
        <v>471010000</v>
      </c>
      <c r="J1504" s="16" t="s">
        <v>46</v>
      </c>
      <c r="K1504" s="15" t="s">
        <v>2038</v>
      </c>
      <c r="L1504" s="15" t="s">
        <v>1531</v>
      </c>
      <c r="M1504" s="15" t="s">
        <v>28</v>
      </c>
      <c r="N1504" s="15" t="s">
        <v>1492</v>
      </c>
      <c r="O1504" s="15" t="s">
        <v>29</v>
      </c>
      <c r="P1504" s="30" t="s">
        <v>2282</v>
      </c>
      <c r="Q1504" s="29" t="s">
        <v>1495</v>
      </c>
      <c r="R1504" s="63">
        <v>8</v>
      </c>
      <c r="S1504" s="64">
        <v>1800</v>
      </c>
      <c r="T1504" s="17">
        <f t="shared" si="74"/>
        <v>14400</v>
      </c>
      <c r="U1504" s="17">
        <f t="shared" si="75"/>
        <v>16128.000000000002</v>
      </c>
      <c r="V1504" s="25" t="s">
        <v>3900</v>
      </c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5848</v>
      </c>
      <c r="B1505" s="23" t="s">
        <v>26</v>
      </c>
      <c r="C1505" s="18" t="s">
        <v>2968</v>
      </c>
      <c r="D1505" s="18" t="s">
        <v>1983</v>
      </c>
      <c r="E1505" s="18" t="s">
        <v>1984</v>
      </c>
      <c r="F1505" s="25" t="s">
        <v>3732</v>
      </c>
      <c r="G1505" s="24" t="s">
        <v>1504</v>
      </c>
      <c r="H1505" s="15">
        <v>0</v>
      </c>
      <c r="I1505" s="16">
        <v>471010000</v>
      </c>
      <c r="J1505" s="16" t="s">
        <v>46</v>
      </c>
      <c r="K1505" s="15" t="s">
        <v>2038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15</v>
      </c>
      <c r="S1505" s="64">
        <v>20240</v>
      </c>
      <c r="T1505" s="17">
        <f t="shared" si="74"/>
        <v>303600</v>
      </c>
      <c r="U1505" s="17">
        <f t="shared" si="75"/>
        <v>340032.00000000006</v>
      </c>
      <c r="V1505" s="25" t="s">
        <v>3900</v>
      </c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5849</v>
      </c>
      <c r="B1506" s="23" t="s">
        <v>26</v>
      </c>
      <c r="C1506" s="75" t="s">
        <v>2969</v>
      </c>
      <c r="D1506" s="25" t="s">
        <v>1983</v>
      </c>
      <c r="E1506" s="25" t="s">
        <v>1986</v>
      </c>
      <c r="F1506" s="74" t="s">
        <v>2002</v>
      </c>
      <c r="G1506" s="24" t="s">
        <v>1504</v>
      </c>
      <c r="H1506" s="15">
        <v>0</v>
      </c>
      <c r="I1506" s="16">
        <v>471010000</v>
      </c>
      <c r="J1506" s="16" t="s">
        <v>46</v>
      </c>
      <c r="K1506" s="15" t="s">
        <v>2038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92">
        <v>15</v>
      </c>
      <c r="S1506" s="85">
        <v>23760</v>
      </c>
      <c r="T1506" s="17">
        <f t="shared" si="74"/>
        <v>356400</v>
      </c>
      <c r="U1506" s="17">
        <f t="shared" si="75"/>
        <v>399168.00000000006</v>
      </c>
      <c r="V1506" s="25" t="s">
        <v>3900</v>
      </c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5850</v>
      </c>
      <c r="B1507" s="23" t="s">
        <v>26</v>
      </c>
      <c r="C1507" s="75" t="s">
        <v>2970</v>
      </c>
      <c r="D1507" s="25" t="s">
        <v>1983</v>
      </c>
      <c r="E1507" s="25" t="s">
        <v>1988</v>
      </c>
      <c r="F1507" s="74" t="s">
        <v>2003</v>
      </c>
      <c r="G1507" s="24" t="s">
        <v>1504</v>
      </c>
      <c r="H1507" s="15">
        <v>0</v>
      </c>
      <c r="I1507" s="16">
        <v>471010000</v>
      </c>
      <c r="J1507" s="16" t="s">
        <v>46</v>
      </c>
      <c r="K1507" s="15" t="s">
        <v>2038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92">
        <v>15</v>
      </c>
      <c r="S1507" s="85">
        <v>23760</v>
      </c>
      <c r="T1507" s="17">
        <f t="shared" si="74"/>
        <v>356400</v>
      </c>
      <c r="U1507" s="17">
        <f t="shared" si="75"/>
        <v>399168.00000000006</v>
      </c>
      <c r="V1507" s="25" t="s">
        <v>3900</v>
      </c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5851</v>
      </c>
      <c r="B1508" s="23" t="s">
        <v>26</v>
      </c>
      <c r="C1508" s="25" t="s">
        <v>2968</v>
      </c>
      <c r="D1508" s="25" t="s">
        <v>1983</v>
      </c>
      <c r="E1508" s="74" t="s">
        <v>1984</v>
      </c>
      <c r="F1508" s="74" t="s">
        <v>2004</v>
      </c>
      <c r="G1508" s="24" t="s">
        <v>1504</v>
      </c>
      <c r="H1508" s="15">
        <v>0</v>
      </c>
      <c r="I1508" s="16">
        <v>471010000</v>
      </c>
      <c r="J1508" s="16" t="s">
        <v>46</v>
      </c>
      <c r="K1508" s="15" t="s">
        <v>2038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63">
        <v>15</v>
      </c>
      <c r="S1508" s="64">
        <v>58080</v>
      </c>
      <c r="T1508" s="17">
        <f t="shared" si="74"/>
        <v>871200</v>
      </c>
      <c r="U1508" s="17">
        <f t="shared" si="75"/>
        <v>975744.00000000012</v>
      </c>
      <c r="V1508" s="25" t="s">
        <v>3900</v>
      </c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5852</v>
      </c>
      <c r="B1509" s="23" t="s">
        <v>26</v>
      </c>
      <c r="C1509" s="25" t="s">
        <v>2968</v>
      </c>
      <c r="D1509" s="25" t="s">
        <v>1983</v>
      </c>
      <c r="E1509" s="25" t="s">
        <v>1984</v>
      </c>
      <c r="F1509" s="74" t="s">
        <v>2005</v>
      </c>
      <c r="G1509" s="24" t="s">
        <v>1504</v>
      </c>
      <c r="H1509" s="15">
        <v>0</v>
      </c>
      <c r="I1509" s="16">
        <v>471010000</v>
      </c>
      <c r="J1509" s="16" t="s">
        <v>46</v>
      </c>
      <c r="K1509" s="15" t="s">
        <v>2038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63">
        <v>30</v>
      </c>
      <c r="S1509" s="64">
        <v>22588.720000000001</v>
      </c>
      <c r="T1509" s="17">
        <f t="shared" si="74"/>
        <v>677661.60000000009</v>
      </c>
      <c r="U1509" s="17">
        <f t="shared" si="75"/>
        <v>758980.9920000002</v>
      </c>
      <c r="V1509" s="25" t="s">
        <v>3900</v>
      </c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5853</v>
      </c>
      <c r="B1510" s="23" t="s">
        <v>26</v>
      </c>
      <c r="C1510" s="25" t="s">
        <v>2971</v>
      </c>
      <c r="D1510" s="25" t="s">
        <v>1983</v>
      </c>
      <c r="E1510" s="25" t="s">
        <v>1990</v>
      </c>
      <c r="F1510" s="74" t="s">
        <v>3731</v>
      </c>
      <c r="G1510" s="24" t="s">
        <v>1504</v>
      </c>
      <c r="H1510" s="15">
        <v>0</v>
      </c>
      <c r="I1510" s="16">
        <v>471010000</v>
      </c>
      <c r="J1510" s="16" t="s">
        <v>46</v>
      </c>
      <c r="K1510" s="15" t="s">
        <v>2038</v>
      </c>
      <c r="L1510" s="15" t="s">
        <v>1531</v>
      </c>
      <c r="M1510" s="15" t="s">
        <v>28</v>
      </c>
      <c r="N1510" s="15" t="s">
        <v>1492</v>
      </c>
      <c r="O1510" s="15" t="s">
        <v>29</v>
      </c>
      <c r="P1510" s="30" t="s">
        <v>2282</v>
      </c>
      <c r="Q1510" s="29" t="s">
        <v>1495</v>
      </c>
      <c r="R1510" s="63">
        <v>15</v>
      </c>
      <c r="S1510" s="64">
        <v>23760</v>
      </c>
      <c r="T1510" s="17">
        <f t="shared" si="74"/>
        <v>356400</v>
      </c>
      <c r="U1510" s="17">
        <f t="shared" si="75"/>
        <v>399168.00000000006</v>
      </c>
      <c r="V1510" s="25" t="s">
        <v>3900</v>
      </c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5854</v>
      </c>
      <c r="B1511" s="23" t="s">
        <v>26</v>
      </c>
      <c r="C1511" s="25" t="s">
        <v>2973</v>
      </c>
      <c r="D1511" s="25" t="s">
        <v>6319</v>
      </c>
      <c r="E1511" s="25" t="s">
        <v>2006</v>
      </c>
      <c r="F1511" s="74" t="s">
        <v>2007</v>
      </c>
      <c r="G1511" s="24" t="s">
        <v>1533</v>
      </c>
      <c r="H1511" s="15">
        <v>0</v>
      </c>
      <c r="I1511" s="16">
        <v>471010000</v>
      </c>
      <c r="J1511" s="16" t="s">
        <v>46</v>
      </c>
      <c r="K1511" s="15" t="s">
        <v>2277</v>
      </c>
      <c r="L1511" s="15" t="s">
        <v>1531</v>
      </c>
      <c r="M1511" s="15" t="s">
        <v>28</v>
      </c>
      <c r="N1511" s="15" t="s">
        <v>1492</v>
      </c>
      <c r="O1511" s="15" t="s">
        <v>29</v>
      </c>
      <c r="P1511" s="30" t="s">
        <v>2282</v>
      </c>
      <c r="Q1511" s="29" t="s">
        <v>1495</v>
      </c>
      <c r="R1511" s="63">
        <v>120</v>
      </c>
      <c r="S1511" s="64">
        <v>1672</v>
      </c>
      <c r="T1511" s="17">
        <f t="shared" si="74"/>
        <v>200640</v>
      </c>
      <c r="U1511" s="17">
        <f t="shared" si="75"/>
        <v>224716.80000000002</v>
      </c>
      <c r="V1511" s="25"/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5855</v>
      </c>
      <c r="B1512" s="23" t="s">
        <v>26</v>
      </c>
      <c r="C1512" s="25" t="s">
        <v>2979</v>
      </c>
      <c r="D1512" s="25" t="s">
        <v>2978</v>
      </c>
      <c r="E1512" s="25" t="s">
        <v>2008</v>
      </c>
      <c r="F1512" s="25" t="s">
        <v>2008</v>
      </c>
      <c r="G1512" s="24" t="s">
        <v>1533</v>
      </c>
      <c r="H1512" s="15">
        <v>0</v>
      </c>
      <c r="I1512" s="16">
        <v>471010000</v>
      </c>
      <c r="J1512" s="16" t="s">
        <v>46</v>
      </c>
      <c r="K1512" s="15" t="s">
        <v>2277</v>
      </c>
      <c r="L1512" s="15" t="s">
        <v>1531</v>
      </c>
      <c r="M1512" s="15" t="s">
        <v>28</v>
      </c>
      <c r="N1512" s="15" t="s">
        <v>1492</v>
      </c>
      <c r="O1512" s="15" t="s">
        <v>29</v>
      </c>
      <c r="P1512" s="30" t="s">
        <v>2282</v>
      </c>
      <c r="Q1512" s="29" t="s">
        <v>1495</v>
      </c>
      <c r="R1512" s="63">
        <v>180</v>
      </c>
      <c r="S1512" s="64">
        <v>61.07</v>
      </c>
      <c r="T1512" s="17">
        <f t="shared" si="74"/>
        <v>10992.6</v>
      </c>
      <c r="U1512" s="17">
        <f t="shared" si="75"/>
        <v>12311.712000000001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51" x14ac:dyDescent="0.25">
      <c r="A1513" s="53" t="s">
        <v>5856</v>
      </c>
      <c r="B1513" s="23" t="s">
        <v>26</v>
      </c>
      <c r="C1513" s="25" t="s">
        <v>2981</v>
      </c>
      <c r="D1513" s="25" t="s">
        <v>2980</v>
      </c>
      <c r="E1513" s="25" t="s">
        <v>2009</v>
      </c>
      <c r="F1513" s="25" t="s">
        <v>2009</v>
      </c>
      <c r="G1513" s="24" t="s">
        <v>1533</v>
      </c>
      <c r="H1513" s="15">
        <v>0</v>
      </c>
      <c r="I1513" s="16">
        <v>471010000</v>
      </c>
      <c r="J1513" s="16" t="s">
        <v>46</v>
      </c>
      <c r="K1513" s="15" t="s">
        <v>2277</v>
      </c>
      <c r="L1513" s="15" t="s">
        <v>1531</v>
      </c>
      <c r="M1513" s="15" t="s">
        <v>28</v>
      </c>
      <c r="N1513" s="15" t="s">
        <v>1492</v>
      </c>
      <c r="O1513" s="15" t="s">
        <v>29</v>
      </c>
      <c r="P1513" s="30" t="s">
        <v>2282</v>
      </c>
      <c r="Q1513" s="29" t="s">
        <v>1495</v>
      </c>
      <c r="R1513" s="63">
        <v>180</v>
      </c>
      <c r="S1513" s="64">
        <v>105.87</v>
      </c>
      <c r="T1513" s="17">
        <f t="shared" si="74"/>
        <v>19056.600000000002</v>
      </c>
      <c r="U1513" s="17">
        <f t="shared" si="75"/>
        <v>21343.392000000003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5857</v>
      </c>
      <c r="B1514" s="23" t="s">
        <v>26</v>
      </c>
      <c r="C1514" s="25" t="s">
        <v>2983</v>
      </c>
      <c r="D1514" s="25" t="s">
        <v>2982</v>
      </c>
      <c r="E1514" s="25" t="s">
        <v>2010</v>
      </c>
      <c r="F1514" s="25" t="s">
        <v>2010</v>
      </c>
      <c r="G1514" s="24" t="s">
        <v>1533</v>
      </c>
      <c r="H1514" s="15">
        <v>0</v>
      </c>
      <c r="I1514" s="16">
        <v>471010000</v>
      </c>
      <c r="J1514" s="16" t="s">
        <v>46</v>
      </c>
      <c r="K1514" s="15" t="s">
        <v>2277</v>
      </c>
      <c r="L1514" s="15" t="s">
        <v>1531</v>
      </c>
      <c r="M1514" s="15" t="s">
        <v>28</v>
      </c>
      <c r="N1514" s="15" t="s">
        <v>1492</v>
      </c>
      <c r="O1514" s="15" t="s">
        <v>29</v>
      </c>
      <c r="P1514" s="30" t="s">
        <v>2282</v>
      </c>
      <c r="Q1514" s="29" t="s">
        <v>1495</v>
      </c>
      <c r="R1514" s="63">
        <v>230</v>
      </c>
      <c r="S1514" s="64">
        <v>83.2</v>
      </c>
      <c r="T1514" s="17">
        <f t="shared" si="74"/>
        <v>19136</v>
      </c>
      <c r="U1514" s="17">
        <f t="shared" si="75"/>
        <v>21432.320000000003</v>
      </c>
      <c r="V1514" s="25"/>
      <c r="W1514" s="16">
        <v>2015</v>
      </c>
      <c r="X1514" s="25"/>
      <c r="Y1514" s="57"/>
      <c r="Z1514" s="57"/>
      <c r="AA1514" s="57"/>
      <c r="AB1514" s="57"/>
    </row>
    <row r="1515" spans="1:28" ht="51" x14ac:dyDescent="0.25">
      <c r="A1515" s="53" t="s">
        <v>5858</v>
      </c>
      <c r="B1515" s="23" t="s">
        <v>26</v>
      </c>
      <c r="C1515" s="25" t="s">
        <v>2986</v>
      </c>
      <c r="D1515" s="25" t="s">
        <v>2984</v>
      </c>
      <c r="E1515" s="25" t="s">
        <v>2985</v>
      </c>
      <c r="F1515" s="25" t="s">
        <v>2985</v>
      </c>
      <c r="G1515" s="24" t="s">
        <v>1533</v>
      </c>
      <c r="H1515" s="15">
        <v>0</v>
      </c>
      <c r="I1515" s="16">
        <v>471010000</v>
      </c>
      <c r="J1515" s="16" t="s">
        <v>46</v>
      </c>
      <c r="K1515" s="15" t="s">
        <v>2277</v>
      </c>
      <c r="L1515" s="15" t="s">
        <v>1531</v>
      </c>
      <c r="M1515" s="15" t="s">
        <v>28</v>
      </c>
      <c r="N1515" s="15" t="s">
        <v>1492</v>
      </c>
      <c r="O1515" s="15" t="s">
        <v>29</v>
      </c>
      <c r="P1515" s="30" t="s">
        <v>2282</v>
      </c>
      <c r="Q1515" s="29" t="s">
        <v>1495</v>
      </c>
      <c r="R1515" s="63">
        <v>230</v>
      </c>
      <c r="S1515" s="64">
        <v>119.2</v>
      </c>
      <c r="T1515" s="17">
        <f t="shared" si="74"/>
        <v>27416</v>
      </c>
      <c r="U1515" s="17">
        <f t="shared" si="75"/>
        <v>30705.920000000002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51" x14ac:dyDescent="0.25">
      <c r="A1516" s="53" t="s">
        <v>5859</v>
      </c>
      <c r="B1516" s="23" t="s">
        <v>26</v>
      </c>
      <c r="C1516" s="25" t="s">
        <v>2974</v>
      </c>
      <c r="D1516" s="25" t="s">
        <v>2011</v>
      </c>
      <c r="E1516" s="25" t="s">
        <v>2012</v>
      </c>
      <c r="F1516" s="25" t="s">
        <v>2012</v>
      </c>
      <c r="G1516" s="24" t="s">
        <v>1533</v>
      </c>
      <c r="H1516" s="15">
        <v>0</v>
      </c>
      <c r="I1516" s="16">
        <v>471010000</v>
      </c>
      <c r="J1516" s="16" t="s">
        <v>46</v>
      </c>
      <c r="K1516" s="15" t="s">
        <v>2277</v>
      </c>
      <c r="L1516" s="15" t="s">
        <v>1531</v>
      </c>
      <c r="M1516" s="15" t="s">
        <v>28</v>
      </c>
      <c r="N1516" s="15" t="s">
        <v>1492</v>
      </c>
      <c r="O1516" s="15" t="s">
        <v>29</v>
      </c>
      <c r="P1516" s="30" t="s">
        <v>2282</v>
      </c>
      <c r="Q1516" s="29" t="s">
        <v>1495</v>
      </c>
      <c r="R1516" s="63">
        <v>5</v>
      </c>
      <c r="S1516" s="64">
        <v>30800</v>
      </c>
      <c r="T1516" s="17">
        <f t="shared" si="74"/>
        <v>154000</v>
      </c>
      <c r="U1516" s="17">
        <f t="shared" si="75"/>
        <v>172480.00000000003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5860</v>
      </c>
      <c r="B1517" s="23" t="s">
        <v>26</v>
      </c>
      <c r="C1517" s="18" t="s">
        <v>2975</v>
      </c>
      <c r="D1517" s="18" t="s">
        <v>2013</v>
      </c>
      <c r="E1517" s="18" t="s">
        <v>2014</v>
      </c>
      <c r="F1517" s="74" t="s">
        <v>2015</v>
      </c>
      <c r="G1517" s="24" t="s">
        <v>1533</v>
      </c>
      <c r="H1517" s="15">
        <v>0</v>
      </c>
      <c r="I1517" s="16">
        <v>471010000</v>
      </c>
      <c r="J1517" s="16" t="s">
        <v>46</v>
      </c>
      <c r="K1517" s="93" t="s">
        <v>2350</v>
      </c>
      <c r="L1517" s="15" t="s">
        <v>1531</v>
      </c>
      <c r="M1517" s="15" t="s">
        <v>28</v>
      </c>
      <c r="N1517" s="93" t="s">
        <v>1492</v>
      </c>
      <c r="O1517" s="15" t="s">
        <v>29</v>
      </c>
      <c r="P1517" s="30" t="s">
        <v>2282</v>
      </c>
      <c r="Q1517" s="29" t="s">
        <v>1495</v>
      </c>
      <c r="R1517" s="63">
        <v>1</v>
      </c>
      <c r="S1517" s="64">
        <v>170931.20000000001</v>
      </c>
      <c r="T1517" s="17">
        <f t="shared" ref="T1517:T1535" si="76">R1517*S1517</f>
        <v>170931.20000000001</v>
      </c>
      <c r="U1517" s="17">
        <f t="shared" ref="U1517:U1552" si="77">T1517*1.12</f>
        <v>191442.94400000002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 x14ac:dyDescent="0.25">
      <c r="A1518" s="53" t="s">
        <v>5861</v>
      </c>
      <c r="B1518" s="23" t="s">
        <v>26</v>
      </c>
      <c r="C1518" s="18" t="s">
        <v>2976</v>
      </c>
      <c r="D1518" s="18" t="s">
        <v>2013</v>
      </c>
      <c r="E1518" s="18" t="s">
        <v>2016</v>
      </c>
      <c r="F1518" s="74" t="s">
        <v>2017</v>
      </c>
      <c r="G1518" s="24" t="s">
        <v>1504</v>
      </c>
      <c r="H1518" s="15">
        <v>0</v>
      </c>
      <c r="I1518" s="16">
        <v>471010000</v>
      </c>
      <c r="J1518" s="16" t="s">
        <v>46</v>
      </c>
      <c r="K1518" s="93" t="s">
        <v>2350</v>
      </c>
      <c r="L1518" s="15" t="s">
        <v>1531</v>
      </c>
      <c r="M1518" s="15" t="s">
        <v>28</v>
      </c>
      <c r="N1518" s="93" t="s">
        <v>1492</v>
      </c>
      <c r="O1518" s="15" t="s">
        <v>29</v>
      </c>
      <c r="P1518" s="30" t="s">
        <v>2282</v>
      </c>
      <c r="Q1518" s="29" t="s">
        <v>1495</v>
      </c>
      <c r="R1518" s="63">
        <v>100</v>
      </c>
      <c r="S1518" s="64">
        <v>40063.759999999995</v>
      </c>
      <c r="T1518" s="17">
        <f t="shared" si="76"/>
        <v>4006375.9999999995</v>
      </c>
      <c r="U1518" s="17">
        <f t="shared" si="77"/>
        <v>4487141.12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51" x14ac:dyDescent="0.25">
      <c r="A1519" s="53" t="s">
        <v>5862</v>
      </c>
      <c r="B1519" s="23" t="s">
        <v>26</v>
      </c>
      <c r="C1519" s="31" t="s">
        <v>2977</v>
      </c>
      <c r="D1519" s="31" t="s">
        <v>2013</v>
      </c>
      <c r="E1519" s="31" t="s">
        <v>2018</v>
      </c>
      <c r="F1519" s="74" t="s">
        <v>2019</v>
      </c>
      <c r="G1519" s="24" t="s">
        <v>33</v>
      </c>
      <c r="H1519" s="15">
        <v>0</v>
      </c>
      <c r="I1519" s="16">
        <v>471010000</v>
      </c>
      <c r="J1519" s="16" t="s">
        <v>46</v>
      </c>
      <c r="K1519" s="93" t="s">
        <v>2350</v>
      </c>
      <c r="L1519" s="15" t="s">
        <v>1531</v>
      </c>
      <c r="M1519" s="15" t="s">
        <v>28</v>
      </c>
      <c r="N1519" s="93" t="s">
        <v>1492</v>
      </c>
      <c r="O1519" s="15" t="s">
        <v>29</v>
      </c>
      <c r="P1519" s="30" t="s">
        <v>2282</v>
      </c>
      <c r="Q1519" s="29" t="s">
        <v>1495</v>
      </c>
      <c r="R1519" s="63">
        <v>100</v>
      </c>
      <c r="S1519" s="64">
        <v>98282.36</v>
      </c>
      <c r="T1519" s="17">
        <f t="shared" si="76"/>
        <v>9828236</v>
      </c>
      <c r="U1519" s="17">
        <f t="shared" si="77"/>
        <v>11007624.32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76.5" x14ac:dyDescent="0.25">
      <c r="A1520" s="53" t="s">
        <v>5863</v>
      </c>
      <c r="B1520" s="23" t="s">
        <v>26</v>
      </c>
      <c r="C1520" s="31" t="s">
        <v>2987</v>
      </c>
      <c r="D1520" s="31" t="s">
        <v>2020</v>
      </c>
      <c r="E1520" s="31" t="s">
        <v>6320</v>
      </c>
      <c r="F1520" s="31" t="s">
        <v>2021</v>
      </c>
      <c r="G1520" s="24" t="s">
        <v>33</v>
      </c>
      <c r="H1520" s="15">
        <v>0</v>
      </c>
      <c r="I1520" s="16">
        <v>471010000</v>
      </c>
      <c r="J1520" s="16" t="s">
        <v>46</v>
      </c>
      <c r="K1520" s="93" t="s">
        <v>2350</v>
      </c>
      <c r="L1520" s="15" t="s">
        <v>1531</v>
      </c>
      <c r="M1520" s="15" t="s">
        <v>28</v>
      </c>
      <c r="N1520" s="93" t="s">
        <v>1492</v>
      </c>
      <c r="O1520" s="15" t="s">
        <v>29</v>
      </c>
      <c r="P1520" s="30" t="s">
        <v>2282</v>
      </c>
      <c r="Q1520" s="29" t="s">
        <v>1495</v>
      </c>
      <c r="R1520" s="63">
        <v>30</v>
      </c>
      <c r="S1520" s="64">
        <v>234960</v>
      </c>
      <c r="T1520" s="17">
        <v>0</v>
      </c>
      <c r="U1520" s="17">
        <v>0</v>
      </c>
      <c r="V1520" s="25"/>
      <c r="W1520" s="16">
        <v>2015</v>
      </c>
      <c r="X1520" s="208" t="s">
        <v>6658</v>
      </c>
      <c r="Y1520" s="57"/>
      <c r="Z1520" s="57"/>
      <c r="AA1520" s="57"/>
      <c r="AB1520" s="57"/>
    </row>
    <row r="1521" spans="1:28" s="229" customFormat="1" ht="76.5" x14ac:dyDescent="0.25">
      <c r="A1521" s="206" t="s">
        <v>6657</v>
      </c>
      <c r="B1521" s="230" t="s">
        <v>26</v>
      </c>
      <c r="C1521" s="209" t="s">
        <v>2987</v>
      </c>
      <c r="D1521" s="209" t="s">
        <v>2020</v>
      </c>
      <c r="E1521" s="209" t="s">
        <v>6320</v>
      </c>
      <c r="F1521" s="209" t="s">
        <v>2021</v>
      </c>
      <c r="G1521" s="213" t="s">
        <v>1504</v>
      </c>
      <c r="H1521" s="225">
        <v>0</v>
      </c>
      <c r="I1521" s="211">
        <v>471010000</v>
      </c>
      <c r="J1521" s="211" t="s">
        <v>46</v>
      </c>
      <c r="K1521" s="213" t="s">
        <v>1785</v>
      </c>
      <c r="L1521" s="211" t="s">
        <v>46</v>
      </c>
      <c r="M1521" s="225" t="s">
        <v>28</v>
      </c>
      <c r="N1521" s="289" t="s">
        <v>1492</v>
      </c>
      <c r="O1521" s="225" t="s">
        <v>29</v>
      </c>
      <c r="P1521" s="226" t="s">
        <v>2282</v>
      </c>
      <c r="Q1521" s="271" t="s">
        <v>1495</v>
      </c>
      <c r="R1521" s="241">
        <v>15</v>
      </c>
      <c r="S1521" s="233">
        <v>234960</v>
      </c>
      <c r="T1521" s="228">
        <v>0</v>
      </c>
      <c r="U1521" s="228">
        <v>0</v>
      </c>
      <c r="V1521" s="208"/>
      <c r="W1521" s="211">
        <v>2015</v>
      </c>
      <c r="X1521" s="208" t="s">
        <v>6780</v>
      </c>
      <c r="Y1521" s="218"/>
      <c r="Z1521" s="218"/>
      <c r="AA1521" s="218"/>
      <c r="AB1521" s="218"/>
    </row>
    <row r="1522" spans="1:28" s="229" customFormat="1" ht="76.5" x14ac:dyDescent="0.25">
      <c r="A1522" s="206" t="s">
        <v>6781</v>
      </c>
      <c r="B1522" s="230" t="s">
        <v>26</v>
      </c>
      <c r="C1522" s="209" t="s">
        <v>6782</v>
      </c>
      <c r="D1522" s="209" t="s">
        <v>2020</v>
      </c>
      <c r="E1522" s="209" t="s">
        <v>6783</v>
      </c>
      <c r="F1522" s="209" t="s">
        <v>6784</v>
      </c>
      <c r="G1522" s="213" t="s">
        <v>1504</v>
      </c>
      <c r="H1522" s="225">
        <v>50</v>
      </c>
      <c r="I1522" s="211">
        <v>471010000</v>
      </c>
      <c r="J1522" s="211" t="s">
        <v>46</v>
      </c>
      <c r="K1522" s="213" t="s">
        <v>2286</v>
      </c>
      <c r="L1522" s="211" t="s">
        <v>46</v>
      </c>
      <c r="M1522" s="225" t="s">
        <v>28</v>
      </c>
      <c r="N1522" s="289" t="s">
        <v>1491</v>
      </c>
      <c r="O1522" s="225" t="s">
        <v>3899</v>
      </c>
      <c r="P1522" s="226" t="s">
        <v>2632</v>
      </c>
      <c r="Q1522" s="271" t="s">
        <v>1496</v>
      </c>
      <c r="R1522" s="241">
        <v>15</v>
      </c>
      <c r="S1522" s="233">
        <v>234960</v>
      </c>
      <c r="T1522" s="228">
        <f t="shared" ref="T1522" si="78">R1522*S1522</f>
        <v>3524400</v>
      </c>
      <c r="U1522" s="228">
        <f t="shared" ref="U1522" si="79">T1522*1.12</f>
        <v>3947328.0000000005</v>
      </c>
      <c r="V1522" s="208" t="s">
        <v>3900</v>
      </c>
      <c r="W1522" s="211">
        <v>2015</v>
      </c>
      <c r="X1522" s="208"/>
      <c r="Y1522" s="218"/>
      <c r="Z1522" s="218"/>
      <c r="AA1522" s="218"/>
      <c r="AB1522" s="218"/>
    </row>
    <row r="1523" spans="1:28" ht="51" x14ac:dyDescent="0.25">
      <c r="A1523" s="53" t="s">
        <v>5864</v>
      </c>
      <c r="B1523" s="23" t="s">
        <v>26</v>
      </c>
      <c r="C1523" s="31" t="s">
        <v>6321</v>
      </c>
      <c r="D1523" s="31" t="s">
        <v>2022</v>
      </c>
      <c r="E1523" s="31" t="s">
        <v>2023</v>
      </c>
      <c r="F1523" s="31" t="s">
        <v>2023</v>
      </c>
      <c r="G1523" s="16" t="s">
        <v>1504</v>
      </c>
      <c r="H1523" s="15">
        <v>0</v>
      </c>
      <c r="I1523" s="16">
        <v>471010000</v>
      </c>
      <c r="J1523" s="16" t="s">
        <v>46</v>
      </c>
      <c r="K1523" s="93" t="s">
        <v>2350</v>
      </c>
      <c r="L1523" s="15" t="s">
        <v>1531</v>
      </c>
      <c r="M1523" s="15" t="s">
        <v>28</v>
      </c>
      <c r="N1523" s="93" t="s">
        <v>1492</v>
      </c>
      <c r="O1523" s="15" t="s">
        <v>29</v>
      </c>
      <c r="P1523" s="30" t="s">
        <v>2282</v>
      </c>
      <c r="Q1523" s="29" t="s">
        <v>1495</v>
      </c>
      <c r="R1523" s="63">
        <v>5</v>
      </c>
      <c r="S1523" s="64">
        <v>299376</v>
      </c>
      <c r="T1523" s="17">
        <f t="shared" si="76"/>
        <v>1496880</v>
      </c>
      <c r="U1523" s="17">
        <f t="shared" si="77"/>
        <v>1676505.6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 x14ac:dyDescent="0.25">
      <c r="A1524" s="53" t="s">
        <v>5865</v>
      </c>
      <c r="B1524" s="23" t="s">
        <v>26</v>
      </c>
      <c r="C1524" s="14" t="s">
        <v>2988</v>
      </c>
      <c r="D1524" s="14" t="s">
        <v>2024</v>
      </c>
      <c r="E1524" s="14" t="s">
        <v>2025</v>
      </c>
      <c r="F1524" s="14" t="s">
        <v>2025</v>
      </c>
      <c r="G1524" s="24" t="s">
        <v>1504</v>
      </c>
      <c r="H1524" s="15">
        <v>0</v>
      </c>
      <c r="I1524" s="16">
        <v>471010000</v>
      </c>
      <c r="J1524" s="16" t="s">
        <v>46</v>
      </c>
      <c r="K1524" s="93" t="s">
        <v>2350</v>
      </c>
      <c r="L1524" s="15" t="s">
        <v>1531</v>
      </c>
      <c r="M1524" s="15" t="s">
        <v>28</v>
      </c>
      <c r="N1524" s="93" t="s">
        <v>1492</v>
      </c>
      <c r="O1524" s="15" t="s">
        <v>29</v>
      </c>
      <c r="P1524" s="30" t="s">
        <v>2282</v>
      </c>
      <c r="Q1524" s="29" t="s">
        <v>1495</v>
      </c>
      <c r="R1524" s="63">
        <v>3</v>
      </c>
      <c r="S1524" s="64">
        <v>184800</v>
      </c>
      <c r="T1524" s="17">
        <f t="shared" si="76"/>
        <v>554400</v>
      </c>
      <c r="U1524" s="17">
        <f t="shared" si="77"/>
        <v>620928.00000000012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5866</v>
      </c>
      <c r="B1525" s="23" t="s">
        <v>26</v>
      </c>
      <c r="C1525" s="91" t="s">
        <v>2989</v>
      </c>
      <c r="D1525" s="94" t="s">
        <v>2028</v>
      </c>
      <c r="E1525" s="94" t="s">
        <v>6322</v>
      </c>
      <c r="F1525" s="94" t="s">
        <v>6322</v>
      </c>
      <c r="G1525" s="24" t="s">
        <v>1504</v>
      </c>
      <c r="H1525" s="15">
        <v>0</v>
      </c>
      <c r="I1525" s="16">
        <v>471010000</v>
      </c>
      <c r="J1525" s="16" t="s">
        <v>46</v>
      </c>
      <c r="K1525" s="15" t="s">
        <v>2350</v>
      </c>
      <c r="L1525" s="15" t="s">
        <v>1531</v>
      </c>
      <c r="M1525" s="15" t="s">
        <v>28</v>
      </c>
      <c r="N1525" s="93" t="s">
        <v>1492</v>
      </c>
      <c r="O1525" s="15" t="s">
        <v>29</v>
      </c>
      <c r="P1525" s="30" t="s">
        <v>2282</v>
      </c>
      <c r="Q1525" s="29" t="s">
        <v>1495</v>
      </c>
      <c r="R1525" s="63">
        <v>4</v>
      </c>
      <c r="S1525" s="64">
        <v>758441.7</v>
      </c>
      <c r="T1525" s="17">
        <f t="shared" si="76"/>
        <v>3033766.8</v>
      </c>
      <c r="U1525" s="17">
        <f t="shared" si="77"/>
        <v>3397818.8160000001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76.5" x14ac:dyDescent="0.25">
      <c r="A1526" s="53" t="s">
        <v>5867</v>
      </c>
      <c r="B1526" s="23" t="s">
        <v>26</v>
      </c>
      <c r="C1526" s="91" t="s">
        <v>2990</v>
      </c>
      <c r="D1526" s="94" t="s">
        <v>2029</v>
      </c>
      <c r="E1526" s="94" t="s">
        <v>2030</v>
      </c>
      <c r="F1526" s="94" t="s">
        <v>2030</v>
      </c>
      <c r="G1526" s="24" t="s">
        <v>1504</v>
      </c>
      <c r="H1526" s="15">
        <v>0</v>
      </c>
      <c r="I1526" s="16">
        <v>471010000</v>
      </c>
      <c r="J1526" s="16" t="s">
        <v>46</v>
      </c>
      <c r="K1526" s="15" t="s">
        <v>2350</v>
      </c>
      <c r="L1526" s="15" t="s">
        <v>1531</v>
      </c>
      <c r="M1526" s="15" t="s">
        <v>28</v>
      </c>
      <c r="N1526" s="93" t="s">
        <v>1492</v>
      </c>
      <c r="O1526" s="15" t="s">
        <v>29</v>
      </c>
      <c r="P1526" s="30" t="s">
        <v>2282</v>
      </c>
      <c r="Q1526" s="29" t="s">
        <v>1495</v>
      </c>
      <c r="R1526" s="63">
        <v>10</v>
      </c>
      <c r="S1526" s="64">
        <v>41763.479999999996</v>
      </c>
      <c r="T1526" s="17">
        <f t="shared" si="76"/>
        <v>417634.79999999993</v>
      </c>
      <c r="U1526" s="17">
        <f t="shared" si="77"/>
        <v>467750.97599999997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114.75" x14ac:dyDescent="0.25">
      <c r="A1527" s="53" t="s">
        <v>5868</v>
      </c>
      <c r="B1527" s="23" t="s">
        <v>26</v>
      </c>
      <c r="C1527" s="18" t="s">
        <v>2991</v>
      </c>
      <c r="D1527" s="18" t="s">
        <v>2026</v>
      </c>
      <c r="E1527" s="18" t="s">
        <v>6348</v>
      </c>
      <c r="F1527" s="18" t="s">
        <v>2027</v>
      </c>
      <c r="G1527" s="24" t="s">
        <v>1504</v>
      </c>
      <c r="H1527" s="15">
        <v>0</v>
      </c>
      <c r="I1527" s="16">
        <v>471010000</v>
      </c>
      <c r="J1527" s="16" t="s">
        <v>46</v>
      </c>
      <c r="K1527" s="15" t="s">
        <v>2350</v>
      </c>
      <c r="L1527" s="15" t="s">
        <v>1531</v>
      </c>
      <c r="M1527" s="15" t="s">
        <v>28</v>
      </c>
      <c r="N1527" s="93" t="s">
        <v>1492</v>
      </c>
      <c r="O1527" s="15" t="s">
        <v>29</v>
      </c>
      <c r="P1527" s="30" t="s">
        <v>2282</v>
      </c>
      <c r="Q1527" s="29" t="s">
        <v>1495</v>
      </c>
      <c r="R1527" s="63">
        <v>1</v>
      </c>
      <c r="S1527" s="64">
        <v>2135206</v>
      </c>
      <c r="T1527" s="17">
        <f t="shared" ref="T1527" si="80">R1527*S1527</f>
        <v>2135206</v>
      </c>
      <c r="U1527" s="17">
        <f t="shared" ref="U1527" si="81">T1527*1.12</f>
        <v>2391430.7200000002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 x14ac:dyDescent="0.25">
      <c r="A1528" s="53" t="s">
        <v>5869</v>
      </c>
      <c r="B1528" s="23" t="s">
        <v>26</v>
      </c>
      <c r="C1528" s="14" t="s">
        <v>6324</v>
      </c>
      <c r="D1528" s="14" t="s">
        <v>2031</v>
      </c>
      <c r="E1528" s="14" t="s">
        <v>6323</v>
      </c>
      <c r="F1528" s="14" t="s">
        <v>2032</v>
      </c>
      <c r="G1528" s="24" t="s">
        <v>1533</v>
      </c>
      <c r="H1528" s="15">
        <v>0</v>
      </c>
      <c r="I1528" s="16">
        <v>471010000</v>
      </c>
      <c r="J1528" s="16" t="s">
        <v>46</v>
      </c>
      <c r="K1528" s="15" t="s">
        <v>2350</v>
      </c>
      <c r="L1528" s="15" t="s">
        <v>1531</v>
      </c>
      <c r="M1528" s="15" t="s">
        <v>28</v>
      </c>
      <c r="N1528" s="93" t="s">
        <v>1492</v>
      </c>
      <c r="O1528" s="15" t="s">
        <v>29</v>
      </c>
      <c r="P1528" s="30" t="s">
        <v>2282</v>
      </c>
      <c r="Q1528" s="29" t="s">
        <v>1495</v>
      </c>
      <c r="R1528" s="63">
        <v>1</v>
      </c>
      <c r="S1528" s="64">
        <v>252332.08</v>
      </c>
      <c r="T1528" s="17">
        <f t="shared" si="76"/>
        <v>252332.08</v>
      </c>
      <c r="U1528" s="17">
        <f t="shared" si="77"/>
        <v>282611.92960000003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51" x14ac:dyDescent="0.25">
      <c r="A1529" s="53" t="s">
        <v>5870</v>
      </c>
      <c r="B1529" s="23" t="s">
        <v>26</v>
      </c>
      <c r="C1529" s="18" t="s">
        <v>2992</v>
      </c>
      <c r="D1529" s="18" t="s">
        <v>2031</v>
      </c>
      <c r="E1529" s="18" t="s">
        <v>6325</v>
      </c>
      <c r="F1529" s="18" t="s">
        <v>6325</v>
      </c>
      <c r="G1529" s="24" t="s">
        <v>1533</v>
      </c>
      <c r="H1529" s="15">
        <v>0</v>
      </c>
      <c r="I1529" s="16">
        <v>471010000</v>
      </c>
      <c r="J1529" s="16" t="s">
        <v>46</v>
      </c>
      <c r="K1529" s="15" t="s">
        <v>2350</v>
      </c>
      <c r="L1529" s="15" t="s">
        <v>1531</v>
      </c>
      <c r="M1529" s="15" t="s">
        <v>28</v>
      </c>
      <c r="N1529" s="93" t="s">
        <v>1492</v>
      </c>
      <c r="O1529" s="15" t="s">
        <v>29</v>
      </c>
      <c r="P1529" s="30" t="s">
        <v>2282</v>
      </c>
      <c r="Q1529" s="29" t="s">
        <v>1495</v>
      </c>
      <c r="R1529" s="92">
        <v>1</v>
      </c>
      <c r="S1529" s="85">
        <v>285485.2</v>
      </c>
      <c r="T1529" s="17">
        <f t="shared" si="76"/>
        <v>285485.2</v>
      </c>
      <c r="U1529" s="17">
        <f t="shared" si="77"/>
        <v>319743.42400000006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76.5" x14ac:dyDescent="0.25">
      <c r="A1530" s="53" t="s">
        <v>5871</v>
      </c>
      <c r="B1530" s="23" t="s">
        <v>26</v>
      </c>
      <c r="C1530" s="14" t="s">
        <v>2993</v>
      </c>
      <c r="D1530" s="14" t="s">
        <v>2033</v>
      </c>
      <c r="E1530" s="14" t="s">
        <v>2034</v>
      </c>
      <c r="F1530" s="14" t="s">
        <v>2034</v>
      </c>
      <c r="G1530" s="24" t="s">
        <v>1533</v>
      </c>
      <c r="H1530" s="15">
        <v>0</v>
      </c>
      <c r="I1530" s="16">
        <v>471010000</v>
      </c>
      <c r="J1530" s="16" t="s">
        <v>46</v>
      </c>
      <c r="K1530" s="15" t="s">
        <v>2350</v>
      </c>
      <c r="L1530" s="15" t="s">
        <v>1531</v>
      </c>
      <c r="M1530" s="15" t="s">
        <v>28</v>
      </c>
      <c r="N1530" s="93" t="s">
        <v>1492</v>
      </c>
      <c r="O1530" s="15" t="s">
        <v>29</v>
      </c>
      <c r="P1530" s="30" t="s">
        <v>2282</v>
      </c>
      <c r="Q1530" s="29" t="s">
        <v>1495</v>
      </c>
      <c r="R1530" s="63">
        <v>10</v>
      </c>
      <c r="S1530" s="64">
        <v>24223.32</v>
      </c>
      <c r="T1530" s="17">
        <f t="shared" si="76"/>
        <v>242233.2</v>
      </c>
      <c r="U1530" s="17">
        <f t="shared" si="77"/>
        <v>271301.18400000007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5872</v>
      </c>
      <c r="B1531" s="23" t="s">
        <v>26</v>
      </c>
      <c r="C1531" s="14" t="s">
        <v>2994</v>
      </c>
      <c r="D1531" s="14" t="s">
        <v>2035</v>
      </c>
      <c r="E1531" s="14" t="s">
        <v>2036</v>
      </c>
      <c r="F1531" s="14" t="s">
        <v>2035</v>
      </c>
      <c r="G1531" s="24" t="s">
        <v>1504</v>
      </c>
      <c r="H1531" s="15">
        <v>0</v>
      </c>
      <c r="I1531" s="16">
        <v>471010000</v>
      </c>
      <c r="J1531" s="16" t="s">
        <v>46</v>
      </c>
      <c r="K1531" s="15" t="s">
        <v>2350</v>
      </c>
      <c r="L1531" s="15" t="s">
        <v>1531</v>
      </c>
      <c r="M1531" s="15" t="s">
        <v>28</v>
      </c>
      <c r="N1531" s="93" t="s">
        <v>1492</v>
      </c>
      <c r="O1531" s="15" t="s">
        <v>29</v>
      </c>
      <c r="P1531" s="30" t="s">
        <v>2282</v>
      </c>
      <c r="Q1531" s="29" t="s">
        <v>1495</v>
      </c>
      <c r="R1531" s="63">
        <v>1</v>
      </c>
      <c r="S1531" s="64">
        <v>3450040</v>
      </c>
      <c r="T1531" s="17">
        <v>0</v>
      </c>
      <c r="U1531" s="17">
        <v>0</v>
      </c>
      <c r="V1531" s="25"/>
      <c r="W1531" s="16">
        <v>2015</v>
      </c>
      <c r="X1531" s="208" t="s">
        <v>6785</v>
      </c>
      <c r="Y1531" s="57"/>
      <c r="Z1531" s="57"/>
      <c r="AA1531" s="57"/>
      <c r="AB1531" s="57"/>
    </row>
    <row r="1532" spans="1:28" s="229" customFormat="1" ht="51" x14ac:dyDescent="0.25">
      <c r="A1532" s="206" t="s">
        <v>6786</v>
      </c>
      <c r="B1532" s="230" t="s">
        <v>26</v>
      </c>
      <c r="C1532" s="272" t="s">
        <v>2994</v>
      </c>
      <c r="D1532" s="272" t="s">
        <v>2035</v>
      </c>
      <c r="E1532" s="272" t="s">
        <v>2036</v>
      </c>
      <c r="F1532" s="272" t="s">
        <v>2035</v>
      </c>
      <c r="G1532" s="213" t="s">
        <v>1504</v>
      </c>
      <c r="H1532" s="225">
        <v>50</v>
      </c>
      <c r="I1532" s="211">
        <v>471010000</v>
      </c>
      <c r="J1532" s="211" t="s">
        <v>46</v>
      </c>
      <c r="K1532" s="213" t="s">
        <v>2286</v>
      </c>
      <c r="L1532" s="211" t="s">
        <v>46</v>
      </c>
      <c r="M1532" s="225" t="s">
        <v>28</v>
      </c>
      <c r="N1532" s="289" t="s">
        <v>1491</v>
      </c>
      <c r="O1532" s="225" t="s">
        <v>3899</v>
      </c>
      <c r="P1532" s="226" t="s">
        <v>2282</v>
      </c>
      <c r="Q1532" s="271" t="s">
        <v>1495</v>
      </c>
      <c r="R1532" s="241">
        <v>1</v>
      </c>
      <c r="S1532" s="233">
        <v>2000000</v>
      </c>
      <c r="T1532" s="228">
        <f t="shared" si="76"/>
        <v>2000000</v>
      </c>
      <c r="U1532" s="228">
        <f t="shared" si="77"/>
        <v>2240000</v>
      </c>
      <c r="V1532" s="208" t="s">
        <v>3900</v>
      </c>
      <c r="W1532" s="211">
        <v>2015</v>
      </c>
      <c r="X1532" s="208"/>
      <c r="Y1532" s="218"/>
      <c r="Z1532" s="218"/>
      <c r="AA1532" s="218"/>
      <c r="AB1532" s="218"/>
    </row>
    <row r="1533" spans="1:28" ht="76.5" x14ac:dyDescent="0.25">
      <c r="A1533" s="53" t="s">
        <v>5873</v>
      </c>
      <c r="B1533" s="23" t="s">
        <v>26</v>
      </c>
      <c r="C1533" s="14" t="s">
        <v>2997</v>
      </c>
      <c r="D1533" s="14" t="s">
        <v>2029</v>
      </c>
      <c r="E1533" s="14" t="s">
        <v>2996</v>
      </c>
      <c r="F1533" s="14" t="s">
        <v>2996</v>
      </c>
      <c r="G1533" s="24" t="s">
        <v>1504</v>
      </c>
      <c r="H1533" s="15">
        <v>0</v>
      </c>
      <c r="I1533" s="16">
        <v>471010000</v>
      </c>
      <c r="J1533" s="16" t="s">
        <v>46</v>
      </c>
      <c r="K1533" s="15" t="s">
        <v>2350</v>
      </c>
      <c r="L1533" s="15" t="s">
        <v>1531</v>
      </c>
      <c r="M1533" s="15" t="s">
        <v>28</v>
      </c>
      <c r="N1533" s="93" t="s">
        <v>1492</v>
      </c>
      <c r="O1533" s="15" t="s">
        <v>29</v>
      </c>
      <c r="P1533" s="30" t="s">
        <v>2282</v>
      </c>
      <c r="Q1533" s="29" t="s">
        <v>1495</v>
      </c>
      <c r="R1533" s="63">
        <v>1</v>
      </c>
      <c r="S1533" s="64">
        <v>765138</v>
      </c>
      <c r="T1533" s="17">
        <f t="shared" si="76"/>
        <v>765138</v>
      </c>
      <c r="U1533" s="17">
        <f t="shared" si="77"/>
        <v>856954.56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 x14ac:dyDescent="0.25">
      <c r="A1534" s="53" t="s">
        <v>5874</v>
      </c>
      <c r="B1534" s="23" t="s">
        <v>26</v>
      </c>
      <c r="C1534" s="14" t="s">
        <v>2974</v>
      </c>
      <c r="D1534" s="14" t="s">
        <v>2011</v>
      </c>
      <c r="E1534" s="14" t="s">
        <v>2012</v>
      </c>
      <c r="F1534" s="14" t="s">
        <v>2012</v>
      </c>
      <c r="G1534" s="24" t="s">
        <v>1533</v>
      </c>
      <c r="H1534" s="15">
        <v>0</v>
      </c>
      <c r="I1534" s="16">
        <v>471010000</v>
      </c>
      <c r="J1534" s="16" t="s">
        <v>46</v>
      </c>
      <c r="K1534" s="93" t="s">
        <v>2350</v>
      </c>
      <c r="L1534" s="15" t="s">
        <v>1531</v>
      </c>
      <c r="M1534" s="15" t="s">
        <v>28</v>
      </c>
      <c r="N1534" s="93" t="s">
        <v>1492</v>
      </c>
      <c r="O1534" s="15" t="s">
        <v>29</v>
      </c>
      <c r="P1534" s="30" t="s">
        <v>2282</v>
      </c>
      <c r="Q1534" s="29" t="s">
        <v>1495</v>
      </c>
      <c r="R1534" s="63">
        <v>5</v>
      </c>
      <c r="S1534" s="64">
        <v>30800</v>
      </c>
      <c r="T1534" s="17">
        <f t="shared" si="76"/>
        <v>154000</v>
      </c>
      <c r="U1534" s="17">
        <f t="shared" si="77"/>
        <v>172480.00000000003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5875</v>
      </c>
      <c r="B1535" s="23" t="s">
        <v>26</v>
      </c>
      <c r="C1535" s="14" t="s">
        <v>2995</v>
      </c>
      <c r="D1535" s="14" t="s">
        <v>2013</v>
      </c>
      <c r="E1535" s="14" t="s">
        <v>2037</v>
      </c>
      <c r="F1535" s="14" t="s">
        <v>2037</v>
      </c>
      <c r="G1535" s="24" t="s">
        <v>1504</v>
      </c>
      <c r="H1535" s="15">
        <v>0</v>
      </c>
      <c r="I1535" s="16">
        <v>471010000</v>
      </c>
      <c r="J1535" s="16" t="s">
        <v>46</v>
      </c>
      <c r="K1535" s="15" t="s">
        <v>2350</v>
      </c>
      <c r="L1535" s="15" t="s">
        <v>1531</v>
      </c>
      <c r="M1535" s="15" t="s">
        <v>28</v>
      </c>
      <c r="N1535" s="15" t="s">
        <v>1492</v>
      </c>
      <c r="O1535" s="15" t="s">
        <v>29</v>
      </c>
      <c r="P1535" s="30" t="s">
        <v>2282</v>
      </c>
      <c r="Q1535" s="29" t="s">
        <v>1495</v>
      </c>
      <c r="R1535" s="63">
        <v>1</v>
      </c>
      <c r="S1535" s="64">
        <v>1355280</v>
      </c>
      <c r="T1535" s="17">
        <f t="shared" si="76"/>
        <v>1355280</v>
      </c>
      <c r="U1535" s="17">
        <f t="shared" si="77"/>
        <v>1517913.6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5876</v>
      </c>
      <c r="B1536" s="23" t="s">
        <v>26</v>
      </c>
      <c r="C1536" s="91" t="s">
        <v>2044</v>
      </c>
      <c r="D1536" s="94" t="s">
        <v>3734</v>
      </c>
      <c r="E1536" s="94" t="s">
        <v>3735</v>
      </c>
      <c r="F1536" s="74" t="s">
        <v>3263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16" t="s">
        <v>2277</v>
      </c>
      <c r="L1536" s="25" t="s">
        <v>1531</v>
      </c>
      <c r="M1536" s="15" t="s">
        <v>28</v>
      </c>
      <c r="N1536" s="16" t="s">
        <v>2056</v>
      </c>
      <c r="O1536" s="15" t="s">
        <v>29</v>
      </c>
      <c r="P1536" s="30" t="s">
        <v>2282</v>
      </c>
      <c r="Q1536" s="29" t="s">
        <v>1495</v>
      </c>
      <c r="R1536" s="63">
        <v>25</v>
      </c>
      <c r="S1536" s="64">
        <v>24750</v>
      </c>
      <c r="T1536" s="17">
        <v>0</v>
      </c>
      <c r="U1536" s="17">
        <v>0</v>
      </c>
      <c r="V1536" s="25"/>
      <c r="W1536" s="16">
        <v>2015</v>
      </c>
      <c r="X1536" s="208" t="s">
        <v>6466</v>
      </c>
      <c r="Y1536" s="57"/>
      <c r="Z1536" s="57"/>
      <c r="AA1536" s="57"/>
      <c r="AB1536" s="57"/>
    </row>
    <row r="1537" spans="1:28" s="229" customFormat="1" ht="51" x14ac:dyDescent="0.25">
      <c r="A1537" s="206" t="s">
        <v>6464</v>
      </c>
      <c r="B1537" s="230" t="s">
        <v>26</v>
      </c>
      <c r="C1537" s="269" t="s">
        <v>2044</v>
      </c>
      <c r="D1537" s="270" t="s">
        <v>3734</v>
      </c>
      <c r="E1537" s="270" t="s">
        <v>3735</v>
      </c>
      <c r="F1537" s="252" t="s">
        <v>3263</v>
      </c>
      <c r="G1537" s="213" t="s">
        <v>1533</v>
      </c>
      <c r="H1537" s="225">
        <v>0</v>
      </c>
      <c r="I1537" s="211">
        <v>471010000</v>
      </c>
      <c r="J1537" s="211" t="s">
        <v>46</v>
      </c>
      <c r="K1537" s="213" t="s">
        <v>6465</v>
      </c>
      <c r="L1537" s="208" t="s">
        <v>1531</v>
      </c>
      <c r="M1537" s="225" t="s">
        <v>28</v>
      </c>
      <c r="N1537" s="211" t="s">
        <v>2056</v>
      </c>
      <c r="O1537" s="225" t="s">
        <v>29</v>
      </c>
      <c r="P1537" s="226" t="s">
        <v>2282</v>
      </c>
      <c r="Q1537" s="271" t="s">
        <v>1495</v>
      </c>
      <c r="R1537" s="241">
        <v>15</v>
      </c>
      <c r="S1537" s="233">
        <v>24750</v>
      </c>
      <c r="T1537" s="228">
        <f t="shared" ref="T1537:T1552" si="82">R1537*S1537</f>
        <v>371250</v>
      </c>
      <c r="U1537" s="228">
        <f t="shared" si="77"/>
        <v>415800.00000000006</v>
      </c>
      <c r="V1537" s="208"/>
      <c r="W1537" s="211">
        <v>2015</v>
      </c>
      <c r="X1537" s="208"/>
      <c r="Y1537" s="218"/>
      <c r="Z1537" s="218"/>
      <c r="AA1537" s="218"/>
      <c r="AB1537" s="218"/>
    </row>
    <row r="1538" spans="1:28" ht="51" x14ac:dyDescent="0.25">
      <c r="A1538" s="53" t="s">
        <v>5877</v>
      </c>
      <c r="B1538" s="23" t="s">
        <v>26</v>
      </c>
      <c r="C1538" s="91" t="s">
        <v>2044</v>
      </c>
      <c r="D1538" s="94" t="s">
        <v>3734</v>
      </c>
      <c r="E1538" s="94" t="s">
        <v>3735</v>
      </c>
      <c r="F1538" s="74" t="s">
        <v>2045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16" t="s">
        <v>2277</v>
      </c>
      <c r="L1538" s="25" t="s">
        <v>1531</v>
      </c>
      <c r="M1538" s="15" t="s">
        <v>28</v>
      </c>
      <c r="N1538" s="16" t="s">
        <v>2056</v>
      </c>
      <c r="O1538" s="15" t="s">
        <v>29</v>
      </c>
      <c r="P1538" s="30" t="s">
        <v>2282</v>
      </c>
      <c r="Q1538" s="29" t="s">
        <v>1495</v>
      </c>
      <c r="R1538" s="63">
        <v>10</v>
      </c>
      <c r="S1538" s="64">
        <v>24750</v>
      </c>
      <c r="T1538" s="17">
        <v>0</v>
      </c>
      <c r="U1538" s="17">
        <v>0</v>
      </c>
      <c r="V1538" s="25"/>
      <c r="W1538" s="16">
        <v>2015</v>
      </c>
      <c r="X1538" s="208" t="s">
        <v>6466</v>
      </c>
      <c r="Y1538" s="57"/>
      <c r="Z1538" s="57"/>
      <c r="AA1538" s="57"/>
      <c r="AB1538" s="57"/>
    </row>
    <row r="1539" spans="1:28" s="229" customFormat="1" ht="51" x14ac:dyDescent="0.25">
      <c r="A1539" s="206" t="s">
        <v>6467</v>
      </c>
      <c r="B1539" s="230" t="s">
        <v>26</v>
      </c>
      <c r="C1539" s="269" t="s">
        <v>2044</v>
      </c>
      <c r="D1539" s="270" t="s">
        <v>3734</v>
      </c>
      <c r="E1539" s="270" t="s">
        <v>3735</v>
      </c>
      <c r="F1539" s="252" t="s">
        <v>2045</v>
      </c>
      <c r="G1539" s="213" t="s">
        <v>1533</v>
      </c>
      <c r="H1539" s="225">
        <v>0</v>
      </c>
      <c r="I1539" s="211">
        <v>471010000</v>
      </c>
      <c r="J1539" s="211" t="s">
        <v>46</v>
      </c>
      <c r="K1539" s="213" t="s">
        <v>6465</v>
      </c>
      <c r="L1539" s="208" t="s">
        <v>1531</v>
      </c>
      <c r="M1539" s="225" t="s">
        <v>28</v>
      </c>
      <c r="N1539" s="211" t="s">
        <v>2056</v>
      </c>
      <c r="O1539" s="225" t="s">
        <v>29</v>
      </c>
      <c r="P1539" s="226" t="s">
        <v>2282</v>
      </c>
      <c r="Q1539" s="271" t="s">
        <v>1495</v>
      </c>
      <c r="R1539" s="241">
        <v>3</v>
      </c>
      <c r="S1539" s="233">
        <v>24750</v>
      </c>
      <c r="T1539" s="228">
        <f t="shared" si="82"/>
        <v>74250</v>
      </c>
      <c r="U1539" s="228">
        <f t="shared" si="77"/>
        <v>83160.000000000015</v>
      </c>
      <c r="V1539" s="208"/>
      <c r="W1539" s="211">
        <v>2015</v>
      </c>
      <c r="X1539" s="208"/>
      <c r="Y1539" s="218"/>
      <c r="Z1539" s="218"/>
      <c r="AA1539" s="218"/>
      <c r="AB1539" s="218"/>
    </row>
    <row r="1540" spans="1:28" ht="51" x14ac:dyDescent="0.25">
      <c r="A1540" s="53" t="s">
        <v>5878</v>
      </c>
      <c r="B1540" s="23" t="s">
        <v>26</v>
      </c>
      <c r="C1540" s="18" t="s">
        <v>2046</v>
      </c>
      <c r="D1540" s="18" t="s">
        <v>3736</v>
      </c>
      <c r="E1540" s="18" t="s">
        <v>3737</v>
      </c>
      <c r="F1540" s="25" t="s">
        <v>2047</v>
      </c>
      <c r="G1540" s="24" t="s">
        <v>1533</v>
      </c>
      <c r="H1540" s="15">
        <v>0</v>
      </c>
      <c r="I1540" s="16">
        <v>471010000</v>
      </c>
      <c r="J1540" s="16" t="s">
        <v>46</v>
      </c>
      <c r="K1540" s="25" t="s">
        <v>2277</v>
      </c>
      <c r="L1540" s="25" t="s">
        <v>1531</v>
      </c>
      <c r="M1540" s="15" t="s">
        <v>28</v>
      </c>
      <c r="N1540" s="25" t="s">
        <v>2056</v>
      </c>
      <c r="O1540" s="15" t="s">
        <v>29</v>
      </c>
      <c r="P1540" s="30" t="s">
        <v>2282</v>
      </c>
      <c r="Q1540" s="29" t="s">
        <v>1495</v>
      </c>
      <c r="R1540" s="63">
        <v>10</v>
      </c>
      <c r="S1540" s="64">
        <v>10300</v>
      </c>
      <c r="T1540" s="17">
        <v>0</v>
      </c>
      <c r="U1540" s="17">
        <v>0</v>
      </c>
      <c r="V1540" s="25"/>
      <c r="W1540" s="16">
        <v>2015</v>
      </c>
      <c r="X1540" s="208" t="s">
        <v>6466</v>
      </c>
      <c r="Y1540" s="57"/>
      <c r="Z1540" s="57"/>
      <c r="AA1540" s="57"/>
      <c r="AB1540" s="57"/>
    </row>
    <row r="1541" spans="1:28" s="229" customFormat="1" ht="51" x14ac:dyDescent="0.25">
      <c r="A1541" s="206" t="s">
        <v>6485</v>
      </c>
      <c r="B1541" s="230" t="s">
        <v>26</v>
      </c>
      <c r="C1541" s="201" t="s">
        <v>2046</v>
      </c>
      <c r="D1541" s="201" t="s">
        <v>3736</v>
      </c>
      <c r="E1541" s="201" t="s">
        <v>3737</v>
      </c>
      <c r="F1541" s="208" t="s">
        <v>2047</v>
      </c>
      <c r="G1541" s="213" t="s">
        <v>1533</v>
      </c>
      <c r="H1541" s="225">
        <v>0</v>
      </c>
      <c r="I1541" s="211">
        <v>471010000</v>
      </c>
      <c r="J1541" s="211" t="s">
        <v>46</v>
      </c>
      <c r="K1541" s="213" t="s">
        <v>6465</v>
      </c>
      <c r="L1541" s="208" t="s">
        <v>1531</v>
      </c>
      <c r="M1541" s="225" t="s">
        <v>28</v>
      </c>
      <c r="N1541" s="208" t="s">
        <v>2056</v>
      </c>
      <c r="O1541" s="225" t="s">
        <v>29</v>
      </c>
      <c r="P1541" s="226" t="s">
        <v>2282</v>
      </c>
      <c r="Q1541" s="271" t="s">
        <v>1495</v>
      </c>
      <c r="R1541" s="241">
        <v>4</v>
      </c>
      <c r="S1541" s="233">
        <v>10300</v>
      </c>
      <c r="T1541" s="228">
        <f t="shared" si="82"/>
        <v>41200</v>
      </c>
      <c r="U1541" s="228">
        <f t="shared" si="77"/>
        <v>46144.000000000007</v>
      </c>
      <c r="V1541" s="208"/>
      <c r="W1541" s="211">
        <v>2015</v>
      </c>
      <c r="X1541" s="208"/>
      <c r="Y1541" s="218"/>
      <c r="Z1541" s="218"/>
      <c r="AA1541" s="218"/>
      <c r="AB1541" s="218"/>
    </row>
    <row r="1542" spans="1:28" ht="51" x14ac:dyDescent="0.25">
      <c r="A1542" s="53" t="s">
        <v>5879</v>
      </c>
      <c r="B1542" s="23" t="s">
        <v>26</v>
      </c>
      <c r="C1542" s="14" t="s">
        <v>2048</v>
      </c>
      <c r="D1542" s="14" t="s">
        <v>3738</v>
      </c>
      <c r="E1542" s="14" t="s">
        <v>3739</v>
      </c>
      <c r="F1542" s="74" t="s">
        <v>3730</v>
      </c>
      <c r="G1542" s="24" t="s">
        <v>1533</v>
      </c>
      <c r="H1542" s="15">
        <v>0</v>
      </c>
      <c r="I1542" s="16">
        <v>471010000</v>
      </c>
      <c r="J1542" s="16" t="s">
        <v>46</v>
      </c>
      <c r="K1542" s="25" t="s">
        <v>2277</v>
      </c>
      <c r="L1542" s="25" t="s">
        <v>1531</v>
      </c>
      <c r="M1542" s="15" t="s">
        <v>28</v>
      </c>
      <c r="N1542" s="16" t="s">
        <v>2056</v>
      </c>
      <c r="O1542" s="15" t="s">
        <v>29</v>
      </c>
      <c r="P1542" s="30" t="s">
        <v>2282</v>
      </c>
      <c r="Q1542" s="29" t="s">
        <v>1495</v>
      </c>
      <c r="R1542" s="63">
        <v>15</v>
      </c>
      <c r="S1542" s="64">
        <v>23000</v>
      </c>
      <c r="T1542" s="17">
        <v>0</v>
      </c>
      <c r="U1542" s="17">
        <v>0</v>
      </c>
      <c r="V1542" s="25"/>
      <c r="W1542" s="16">
        <v>2015</v>
      </c>
      <c r="X1542" s="208" t="s">
        <v>6466</v>
      </c>
      <c r="Y1542" s="57"/>
      <c r="Z1542" s="57"/>
      <c r="AA1542" s="57"/>
      <c r="AB1542" s="57"/>
    </row>
    <row r="1543" spans="1:28" s="229" customFormat="1" ht="51" x14ac:dyDescent="0.25">
      <c r="A1543" s="206" t="s">
        <v>6486</v>
      </c>
      <c r="B1543" s="230" t="s">
        <v>26</v>
      </c>
      <c r="C1543" s="272" t="s">
        <v>2048</v>
      </c>
      <c r="D1543" s="272" t="s">
        <v>3738</v>
      </c>
      <c r="E1543" s="272" t="s">
        <v>3739</v>
      </c>
      <c r="F1543" s="252" t="s">
        <v>3730</v>
      </c>
      <c r="G1543" s="213" t="s">
        <v>1533</v>
      </c>
      <c r="H1543" s="225">
        <v>0</v>
      </c>
      <c r="I1543" s="211">
        <v>471010000</v>
      </c>
      <c r="J1543" s="211" t="s">
        <v>46</v>
      </c>
      <c r="K1543" s="213" t="s">
        <v>6465</v>
      </c>
      <c r="L1543" s="208" t="s">
        <v>1531</v>
      </c>
      <c r="M1543" s="225" t="s">
        <v>28</v>
      </c>
      <c r="N1543" s="211" t="s">
        <v>2056</v>
      </c>
      <c r="O1543" s="225" t="s">
        <v>29</v>
      </c>
      <c r="P1543" s="226" t="s">
        <v>2282</v>
      </c>
      <c r="Q1543" s="271" t="s">
        <v>1495</v>
      </c>
      <c r="R1543" s="241">
        <v>12</v>
      </c>
      <c r="S1543" s="233">
        <v>23000</v>
      </c>
      <c r="T1543" s="228">
        <f t="shared" si="82"/>
        <v>276000</v>
      </c>
      <c r="U1543" s="228">
        <f t="shared" si="77"/>
        <v>309120.00000000006</v>
      </c>
      <c r="V1543" s="208"/>
      <c r="W1543" s="211">
        <v>2015</v>
      </c>
      <c r="X1543" s="208"/>
      <c r="Y1543" s="218"/>
      <c r="Z1543" s="218"/>
      <c r="AA1543" s="218"/>
      <c r="AB1543" s="218"/>
    </row>
    <row r="1544" spans="1:28" ht="51" x14ac:dyDescent="0.25">
      <c r="A1544" s="53" t="s">
        <v>5880</v>
      </c>
      <c r="B1544" s="23" t="s">
        <v>26</v>
      </c>
      <c r="C1544" s="14" t="s">
        <v>3742</v>
      </c>
      <c r="D1544" s="14" t="s">
        <v>3740</v>
      </c>
      <c r="E1544" s="14" t="s">
        <v>3741</v>
      </c>
      <c r="F1544" s="74" t="s">
        <v>3265</v>
      </c>
      <c r="G1544" s="24" t="s">
        <v>1533</v>
      </c>
      <c r="H1544" s="15">
        <v>0</v>
      </c>
      <c r="I1544" s="16">
        <v>471010000</v>
      </c>
      <c r="J1544" s="16" t="s">
        <v>46</v>
      </c>
      <c r="K1544" s="25" t="s">
        <v>2277</v>
      </c>
      <c r="L1544" s="25" t="s">
        <v>1531</v>
      </c>
      <c r="M1544" s="15" t="s">
        <v>28</v>
      </c>
      <c r="N1544" s="16" t="s">
        <v>2056</v>
      </c>
      <c r="O1544" s="15" t="s">
        <v>29</v>
      </c>
      <c r="P1544" s="30" t="s">
        <v>2282</v>
      </c>
      <c r="Q1544" s="29" t="s">
        <v>1495</v>
      </c>
      <c r="R1544" s="63">
        <v>65</v>
      </c>
      <c r="S1544" s="64">
        <v>15000</v>
      </c>
      <c r="T1544" s="17">
        <v>0</v>
      </c>
      <c r="U1544" s="17">
        <v>0</v>
      </c>
      <c r="V1544" s="25"/>
      <c r="W1544" s="16">
        <v>2015</v>
      </c>
      <c r="X1544" s="208" t="s">
        <v>6466</v>
      </c>
      <c r="Y1544" s="57"/>
      <c r="Z1544" s="57"/>
      <c r="AA1544" s="57"/>
      <c r="AB1544" s="57"/>
    </row>
    <row r="1545" spans="1:28" s="229" customFormat="1" ht="51" x14ac:dyDescent="0.25">
      <c r="A1545" s="206" t="s">
        <v>6468</v>
      </c>
      <c r="B1545" s="230" t="s">
        <v>26</v>
      </c>
      <c r="C1545" s="272" t="s">
        <v>3742</v>
      </c>
      <c r="D1545" s="272" t="s">
        <v>3740</v>
      </c>
      <c r="E1545" s="272" t="s">
        <v>3741</v>
      </c>
      <c r="F1545" s="252" t="s">
        <v>3265</v>
      </c>
      <c r="G1545" s="213" t="s">
        <v>1533</v>
      </c>
      <c r="H1545" s="225">
        <v>0</v>
      </c>
      <c r="I1545" s="211">
        <v>471010000</v>
      </c>
      <c r="J1545" s="211" t="s">
        <v>46</v>
      </c>
      <c r="K1545" s="213" t="s">
        <v>6465</v>
      </c>
      <c r="L1545" s="208" t="s">
        <v>1531</v>
      </c>
      <c r="M1545" s="225" t="s">
        <v>28</v>
      </c>
      <c r="N1545" s="211" t="s">
        <v>2056</v>
      </c>
      <c r="O1545" s="225" t="s">
        <v>29</v>
      </c>
      <c r="P1545" s="226" t="s">
        <v>2282</v>
      </c>
      <c r="Q1545" s="271" t="s">
        <v>1495</v>
      </c>
      <c r="R1545" s="241">
        <v>30</v>
      </c>
      <c r="S1545" s="233">
        <v>15000</v>
      </c>
      <c r="T1545" s="228">
        <f t="shared" si="82"/>
        <v>450000</v>
      </c>
      <c r="U1545" s="228">
        <f t="shared" si="77"/>
        <v>504000.00000000006</v>
      </c>
      <c r="V1545" s="208"/>
      <c r="W1545" s="211">
        <v>2015</v>
      </c>
      <c r="X1545" s="208"/>
      <c r="Y1545" s="218"/>
      <c r="Z1545" s="218"/>
      <c r="AA1545" s="218"/>
      <c r="AB1545" s="218"/>
    </row>
    <row r="1546" spans="1:28" ht="51" x14ac:dyDescent="0.25">
      <c r="A1546" s="53" t="s">
        <v>5881</v>
      </c>
      <c r="B1546" s="23" t="s">
        <v>26</v>
      </c>
      <c r="C1546" s="14" t="s">
        <v>3745</v>
      </c>
      <c r="D1546" s="14" t="s">
        <v>3743</v>
      </c>
      <c r="E1546" s="14" t="s">
        <v>3744</v>
      </c>
      <c r="F1546" s="74" t="s">
        <v>2049</v>
      </c>
      <c r="G1546" s="24" t="s">
        <v>1533</v>
      </c>
      <c r="H1546" s="15">
        <v>0</v>
      </c>
      <c r="I1546" s="16">
        <v>471010000</v>
      </c>
      <c r="J1546" s="16" t="s">
        <v>46</v>
      </c>
      <c r="K1546" s="16" t="s">
        <v>2277</v>
      </c>
      <c r="L1546" s="25" t="s">
        <v>1531</v>
      </c>
      <c r="M1546" s="15" t="s">
        <v>28</v>
      </c>
      <c r="N1546" s="16" t="s">
        <v>2056</v>
      </c>
      <c r="O1546" s="15" t="s">
        <v>29</v>
      </c>
      <c r="P1546" s="30" t="s">
        <v>2282</v>
      </c>
      <c r="Q1546" s="29" t="s">
        <v>1495</v>
      </c>
      <c r="R1546" s="63">
        <v>50</v>
      </c>
      <c r="S1546" s="64">
        <v>125</v>
      </c>
      <c r="T1546" s="17">
        <f t="shared" si="82"/>
        <v>6250</v>
      </c>
      <c r="U1546" s="17">
        <f t="shared" si="77"/>
        <v>7000.0000000000009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 x14ac:dyDescent="0.25">
      <c r="A1547" s="53" t="s">
        <v>5882</v>
      </c>
      <c r="B1547" s="23" t="s">
        <v>26</v>
      </c>
      <c r="C1547" s="14" t="s">
        <v>6328</v>
      </c>
      <c r="D1547" s="14" t="s">
        <v>6326</v>
      </c>
      <c r="E1547" s="14" t="s">
        <v>6327</v>
      </c>
      <c r="F1547" s="74" t="s">
        <v>2050</v>
      </c>
      <c r="G1547" s="24" t="s">
        <v>1533</v>
      </c>
      <c r="H1547" s="15">
        <v>0</v>
      </c>
      <c r="I1547" s="16">
        <v>471010000</v>
      </c>
      <c r="J1547" s="16" t="s">
        <v>46</v>
      </c>
      <c r="K1547" s="16" t="s">
        <v>2277</v>
      </c>
      <c r="L1547" s="25" t="s">
        <v>1531</v>
      </c>
      <c r="M1547" s="15" t="s">
        <v>28</v>
      </c>
      <c r="N1547" s="16" t="s">
        <v>2056</v>
      </c>
      <c r="O1547" s="15" t="s">
        <v>29</v>
      </c>
      <c r="P1547" s="30" t="s">
        <v>2999</v>
      </c>
      <c r="Q1547" s="29" t="s">
        <v>2202</v>
      </c>
      <c r="R1547" s="63">
        <v>50</v>
      </c>
      <c r="S1547" s="64">
        <v>225</v>
      </c>
      <c r="T1547" s="17">
        <v>0</v>
      </c>
      <c r="U1547" s="17">
        <v>0</v>
      </c>
      <c r="V1547" s="25"/>
      <c r="W1547" s="16">
        <v>2015</v>
      </c>
      <c r="X1547" s="208" t="s">
        <v>6466</v>
      </c>
      <c r="Y1547" s="57"/>
      <c r="Z1547" s="57"/>
      <c r="AA1547" s="57"/>
      <c r="AB1547" s="57"/>
    </row>
    <row r="1548" spans="1:28" s="229" customFormat="1" ht="51" x14ac:dyDescent="0.25">
      <c r="A1548" s="206" t="s">
        <v>6469</v>
      </c>
      <c r="B1548" s="230" t="s">
        <v>26</v>
      </c>
      <c r="C1548" s="272" t="s">
        <v>6328</v>
      </c>
      <c r="D1548" s="272" t="s">
        <v>6326</v>
      </c>
      <c r="E1548" s="272" t="s">
        <v>6327</v>
      </c>
      <c r="F1548" s="252" t="s">
        <v>2050</v>
      </c>
      <c r="G1548" s="213" t="s">
        <v>1533</v>
      </c>
      <c r="H1548" s="225">
        <v>0</v>
      </c>
      <c r="I1548" s="211">
        <v>471010000</v>
      </c>
      <c r="J1548" s="211" t="s">
        <v>46</v>
      </c>
      <c r="K1548" s="213" t="s">
        <v>6465</v>
      </c>
      <c r="L1548" s="208" t="s">
        <v>1531</v>
      </c>
      <c r="M1548" s="225" t="s">
        <v>28</v>
      </c>
      <c r="N1548" s="211" t="s">
        <v>2056</v>
      </c>
      <c r="O1548" s="225" t="s">
        <v>29</v>
      </c>
      <c r="P1548" s="226" t="s">
        <v>2999</v>
      </c>
      <c r="Q1548" s="271" t="s">
        <v>2202</v>
      </c>
      <c r="R1548" s="241">
        <v>30</v>
      </c>
      <c r="S1548" s="233">
        <v>225</v>
      </c>
      <c r="T1548" s="228">
        <f t="shared" si="82"/>
        <v>6750</v>
      </c>
      <c r="U1548" s="228">
        <f t="shared" si="77"/>
        <v>7560.0000000000009</v>
      </c>
      <c r="V1548" s="208"/>
      <c r="W1548" s="211">
        <v>2015</v>
      </c>
      <c r="X1548" s="208"/>
      <c r="Y1548" s="218"/>
      <c r="Z1548" s="218"/>
      <c r="AA1548" s="218"/>
      <c r="AB1548" s="218"/>
    </row>
    <row r="1549" spans="1:28" ht="51" x14ac:dyDescent="0.25">
      <c r="A1549" s="53" t="s">
        <v>5883</v>
      </c>
      <c r="B1549" s="23" t="s">
        <v>26</v>
      </c>
      <c r="C1549" s="14" t="s">
        <v>2051</v>
      </c>
      <c r="D1549" s="14" t="s">
        <v>3746</v>
      </c>
      <c r="E1549" s="14" t="s">
        <v>3747</v>
      </c>
      <c r="F1549" s="74" t="s">
        <v>3266</v>
      </c>
      <c r="G1549" s="24" t="s">
        <v>1533</v>
      </c>
      <c r="H1549" s="15">
        <v>0</v>
      </c>
      <c r="I1549" s="16">
        <v>471010000</v>
      </c>
      <c r="J1549" s="16" t="s">
        <v>46</v>
      </c>
      <c r="K1549" s="25" t="s">
        <v>2277</v>
      </c>
      <c r="L1549" s="25" t="s">
        <v>1531</v>
      </c>
      <c r="M1549" s="15" t="s">
        <v>28</v>
      </c>
      <c r="N1549" s="16" t="s">
        <v>2056</v>
      </c>
      <c r="O1549" s="15" t="s">
        <v>29</v>
      </c>
      <c r="P1549" s="30" t="s">
        <v>2282</v>
      </c>
      <c r="Q1549" s="29" t="s">
        <v>1495</v>
      </c>
      <c r="R1549" s="63">
        <v>36</v>
      </c>
      <c r="S1549" s="64">
        <v>4600</v>
      </c>
      <c r="T1549" s="17">
        <v>0</v>
      </c>
      <c r="U1549" s="17">
        <v>0</v>
      </c>
      <c r="V1549" s="25"/>
      <c r="W1549" s="16">
        <v>2015</v>
      </c>
      <c r="X1549" s="208" t="s">
        <v>6466</v>
      </c>
      <c r="Y1549" s="57"/>
      <c r="Z1549" s="57"/>
      <c r="AA1549" s="57"/>
      <c r="AB1549" s="57"/>
    </row>
    <row r="1550" spans="1:28" s="229" customFormat="1" ht="51" x14ac:dyDescent="0.25">
      <c r="A1550" s="206" t="s">
        <v>6470</v>
      </c>
      <c r="B1550" s="230" t="s">
        <v>26</v>
      </c>
      <c r="C1550" s="272" t="s">
        <v>2051</v>
      </c>
      <c r="D1550" s="272" t="s">
        <v>3746</v>
      </c>
      <c r="E1550" s="272" t="s">
        <v>3747</v>
      </c>
      <c r="F1550" s="252" t="s">
        <v>3266</v>
      </c>
      <c r="G1550" s="213" t="s">
        <v>1533</v>
      </c>
      <c r="H1550" s="225">
        <v>0</v>
      </c>
      <c r="I1550" s="211">
        <v>471010000</v>
      </c>
      <c r="J1550" s="211" t="s">
        <v>46</v>
      </c>
      <c r="K1550" s="213" t="s">
        <v>6465</v>
      </c>
      <c r="L1550" s="208" t="s">
        <v>1531</v>
      </c>
      <c r="M1550" s="225" t="s">
        <v>28</v>
      </c>
      <c r="N1550" s="211" t="s">
        <v>2056</v>
      </c>
      <c r="O1550" s="225" t="s">
        <v>29</v>
      </c>
      <c r="P1550" s="226" t="s">
        <v>2282</v>
      </c>
      <c r="Q1550" s="271" t="s">
        <v>1495</v>
      </c>
      <c r="R1550" s="241">
        <v>10</v>
      </c>
      <c r="S1550" s="233">
        <v>4600</v>
      </c>
      <c r="T1550" s="228">
        <f t="shared" si="82"/>
        <v>46000</v>
      </c>
      <c r="U1550" s="228">
        <f t="shared" si="77"/>
        <v>51520.000000000007</v>
      </c>
      <c r="V1550" s="208"/>
      <c r="W1550" s="211">
        <v>2015</v>
      </c>
      <c r="X1550" s="208"/>
      <c r="Y1550" s="218"/>
      <c r="Z1550" s="218"/>
      <c r="AA1550" s="218"/>
      <c r="AB1550" s="218"/>
    </row>
    <row r="1551" spans="1:28" ht="51" x14ac:dyDescent="0.25">
      <c r="A1551" s="53" t="s">
        <v>5884</v>
      </c>
      <c r="B1551" s="23" t="s">
        <v>26</v>
      </c>
      <c r="C1551" s="91" t="s">
        <v>3750</v>
      </c>
      <c r="D1551" s="94" t="s">
        <v>3748</v>
      </c>
      <c r="E1551" s="94" t="s">
        <v>3749</v>
      </c>
      <c r="F1551" s="74" t="s">
        <v>2052</v>
      </c>
      <c r="G1551" s="24" t="s">
        <v>1533</v>
      </c>
      <c r="H1551" s="15">
        <v>0</v>
      </c>
      <c r="I1551" s="16">
        <v>471010000</v>
      </c>
      <c r="J1551" s="16" t="s">
        <v>46</v>
      </c>
      <c r="K1551" s="16" t="s">
        <v>2277</v>
      </c>
      <c r="L1551" s="25" t="s">
        <v>1531</v>
      </c>
      <c r="M1551" s="15" t="s">
        <v>28</v>
      </c>
      <c r="N1551" s="16" t="s">
        <v>2056</v>
      </c>
      <c r="O1551" s="15" t="s">
        <v>29</v>
      </c>
      <c r="P1551" s="30" t="s">
        <v>2282</v>
      </c>
      <c r="Q1551" s="29" t="s">
        <v>1495</v>
      </c>
      <c r="R1551" s="63">
        <v>300</v>
      </c>
      <c r="S1551" s="64">
        <v>210</v>
      </c>
      <c r="T1551" s="17">
        <v>0</v>
      </c>
      <c r="U1551" s="17">
        <v>0</v>
      </c>
      <c r="V1551" s="25"/>
      <c r="W1551" s="16">
        <v>2015</v>
      </c>
      <c r="X1551" s="208" t="s">
        <v>6466</v>
      </c>
      <c r="Y1551" s="57"/>
      <c r="Z1551" s="57"/>
      <c r="AA1551" s="57"/>
      <c r="AB1551" s="57"/>
    </row>
    <row r="1552" spans="1:28" s="229" customFormat="1" ht="51" x14ac:dyDescent="0.25">
      <c r="A1552" s="206" t="s">
        <v>6471</v>
      </c>
      <c r="B1552" s="230" t="s">
        <v>26</v>
      </c>
      <c r="C1552" s="269" t="s">
        <v>3750</v>
      </c>
      <c r="D1552" s="270" t="s">
        <v>3748</v>
      </c>
      <c r="E1552" s="270" t="s">
        <v>3749</v>
      </c>
      <c r="F1552" s="252" t="s">
        <v>2052</v>
      </c>
      <c r="G1552" s="213" t="s">
        <v>1533</v>
      </c>
      <c r="H1552" s="225">
        <v>0</v>
      </c>
      <c r="I1552" s="211">
        <v>471010000</v>
      </c>
      <c r="J1552" s="211" t="s">
        <v>46</v>
      </c>
      <c r="K1552" s="213" t="s">
        <v>6465</v>
      </c>
      <c r="L1552" s="208" t="s">
        <v>1531</v>
      </c>
      <c r="M1552" s="225" t="s">
        <v>28</v>
      </c>
      <c r="N1552" s="211" t="s">
        <v>2056</v>
      </c>
      <c r="O1552" s="225" t="s">
        <v>29</v>
      </c>
      <c r="P1552" s="226" t="s">
        <v>2282</v>
      </c>
      <c r="Q1552" s="271" t="s">
        <v>1495</v>
      </c>
      <c r="R1552" s="241">
        <v>50</v>
      </c>
      <c r="S1552" s="233">
        <v>210</v>
      </c>
      <c r="T1552" s="228">
        <f t="shared" si="82"/>
        <v>10500</v>
      </c>
      <c r="U1552" s="228">
        <f t="shared" si="77"/>
        <v>11760.000000000002</v>
      </c>
      <c r="V1552" s="208"/>
      <c r="W1552" s="211">
        <v>2015</v>
      </c>
      <c r="X1552" s="208"/>
      <c r="Y1552" s="218"/>
      <c r="Z1552" s="218"/>
      <c r="AA1552" s="218"/>
      <c r="AB1552" s="218"/>
    </row>
    <row r="1553" spans="1:28" ht="51" x14ac:dyDescent="0.25">
      <c r="A1553" s="53" t="s">
        <v>5885</v>
      </c>
      <c r="B1553" s="23" t="s">
        <v>26</v>
      </c>
      <c r="C1553" s="91" t="s">
        <v>2053</v>
      </c>
      <c r="D1553" s="94" t="s">
        <v>2054</v>
      </c>
      <c r="E1553" s="94" t="s">
        <v>3751</v>
      </c>
      <c r="F1553" s="74" t="s">
        <v>3264</v>
      </c>
      <c r="G1553" s="24" t="s">
        <v>1504</v>
      </c>
      <c r="H1553" s="15">
        <v>0</v>
      </c>
      <c r="I1553" s="16">
        <v>471010000</v>
      </c>
      <c r="J1553" s="16" t="s">
        <v>46</v>
      </c>
      <c r="K1553" s="16" t="s">
        <v>2285</v>
      </c>
      <c r="L1553" s="25" t="s">
        <v>2055</v>
      </c>
      <c r="M1553" s="15" t="s">
        <v>28</v>
      </c>
      <c r="N1553" s="16" t="s">
        <v>2056</v>
      </c>
      <c r="O1553" s="15" t="s">
        <v>29</v>
      </c>
      <c r="P1553" s="30" t="s">
        <v>2632</v>
      </c>
      <c r="Q1553" s="29" t="s">
        <v>1496</v>
      </c>
      <c r="R1553" s="63">
        <v>50</v>
      </c>
      <c r="S1553" s="64">
        <v>95000</v>
      </c>
      <c r="T1553" s="17">
        <v>0</v>
      </c>
      <c r="U1553" s="17">
        <v>0</v>
      </c>
      <c r="V1553" s="25"/>
      <c r="W1553" s="16">
        <v>2015</v>
      </c>
      <c r="X1553" s="25" t="s">
        <v>6536</v>
      </c>
      <c r="Y1553" s="57"/>
      <c r="Z1553" s="57"/>
      <c r="AA1553" s="57"/>
      <c r="AB1553" s="57"/>
    </row>
    <row r="1554" spans="1:28" ht="51" x14ac:dyDescent="0.25">
      <c r="A1554" s="53" t="s">
        <v>5886</v>
      </c>
      <c r="B1554" s="23" t="s">
        <v>26</v>
      </c>
      <c r="C1554" s="18" t="s">
        <v>2057</v>
      </c>
      <c r="D1554" s="18" t="s">
        <v>1837</v>
      </c>
      <c r="E1554" s="18" t="s">
        <v>2058</v>
      </c>
      <c r="F1554" s="74" t="s">
        <v>2058</v>
      </c>
      <c r="G1554" s="24" t="s">
        <v>1533</v>
      </c>
      <c r="H1554" s="15">
        <v>0</v>
      </c>
      <c r="I1554" s="16">
        <v>471010000</v>
      </c>
      <c r="J1554" s="16" t="s">
        <v>46</v>
      </c>
      <c r="K1554" s="25" t="s">
        <v>2350</v>
      </c>
      <c r="L1554" s="25" t="s">
        <v>46</v>
      </c>
      <c r="M1554" s="15" t="s">
        <v>28</v>
      </c>
      <c r="N1554" s="16" t="s">
        <v>1489</v>
      </c>
      <c r="O1554" s="15" t="s">
        <v>29</v>
      </c>
      <c r="P1554" s="30" t="s">
        <v>2998</v>
      </c>
      <c r="Q1554" s="29" t="s">
        <v>3753</v>
      </c>
      <c r="R1554" s="63">
        <v>1500</v>
      </c>
      <c r="S1554" s="64">
        <v>620</v>
      </c>
      <c r="T1554" s="17">
        <v>0</v>
      </c>
      <c r="U1554" s="17">
        <v>0</v>
      </c>
      <c r="V1554" s="25" t="s">
        <v>3900</v>
      </c>
      <c r="W1554" s="16">
        <v>2015</v>
      </c>
      <c r="X1554" s="208" t="s">
        <v>6666</v>
      </c>
      <c r="Y1554" s="57"/>
      <c r="Z1554" s="57"/>
      <c r="AA1554" s="57"/>
      <c r="AB1554" s="57"/>
    </row>
    <row r="1555" spans="1:28" s="229" customFormat="1" ht="63.75" x14ac:dyDescent="0.25">
      <c r="A1555" s="206" t="s">
        <v>6668</v>
      </c>
      <c r="B1555" s="230" t="s">
        <v>26</v>
      </c>
      <c r="C1555" s="201" t="s">
        <v>2057</v>
      </c>
      <c r="D1555" s="201" t="s">
        <v>1837</v>
      </c>
      <c r="E1555" s="201" t="s">
        <v>2058</v>
      </c>
      <c r="F1555" s="252" t="s">
        <v>2058</v>
      </c>
      <c r="G1555" s="213" t="s">
        <v>1533</v>
      </c>
      <c r="H1555" s="225">
        <v>0</v>
      </c>
      <c r="I1555" s="211">
        <v>471010000</v>
      </c>
      <c r="J1555" s="211" t="s">
        <v>46</v>
      </c>
      <c r="K1555" s="225" t="s">
        <v>2285</v>
      </c>
      <c r="L1555" s="208" t="s">
        <v>46</v>
      </c>
      <c r="M1555" s="225" t="s">
        <v>28</v>
      </c>
      <c r="N1555" s="211" t="s">
        <v>6669</v>
      </c>
      <c r="O1555" s="225" t="s">
        <v>29</v>
      </c>
      <c r="P1555" s="226" t="s">
        <v>2998</v>
      </c>
      <c r="Q1555" s="271" t="s">
        <v>3753</v>
      </c>
      <c r="R1555" s="241">
        <v>1500</v>
      </c>
      <c r="S1555" s="233">
        <v>620</v>
      </c>
      <c r="T1555" s="228">
        <f t="shared" ref="T1555" si="83">R1555*S1555</f>
        <v>930000</v>
      </c>
      <c r="U1555" s="228">
        <f t="shared" ref="U1555" si="84">T1555*1.12</f>
        <v>1041600.0000000001</v>
      </c>
      <c r="V1555" s="208"/>
      <c r="W1555" s="211">
        <v>2015</v>
      </c>
      <c r="X1555" s="208"/>
      <c r="Y1555" s="218"/>
      <c r="Z1555" s="218"/>
      <c r="AA1555" s="218"/>
      <c r="AB1555" s="218"/>
    </row>
    <row r="1556" spans="1:28" ht="51" x14ac:dyDescent="0.25">
      <c r="A1556" s="53" t="s">
        <v>5887</v>
      </c>
      <c r="B1556" s="23" t="s">
        <v>26</v>
      </c>
      <c r="C1556" s="18" t="s">
        <v>2059</v>
      </c>
      <c r="D1556" s="18" t="s">
        <v>636</v>
      </c>
      <c r="E1556" s="18" t="s">
        <v>3752</v>
      </c>
      <c r="F1556" s="74" t="s">
        <v>2060</v>
      </c>
      <c r="G1556" s="24" t="s">
        <v>1533</v>
      </c>
      <c r="H1556" s="15">
        <v>0</v>
      </c>
      <c r="I1556" s="16">
        <v>471010000</v>
      </c>
      <c r="J1556" s="16" t="s">
        <v>46</v>
      </c>
      <c r="K1556" s="16" t="s">
        <v>2350</v>
      </c>
      <c r="L1556" s="25" t="s">
        <v>46</v>
      </c>
      <c r="M1556" s="15" t="s">
        <v>28</v>
      </c>
      <c r="N1556" s="25" t="s">
        <v>1489</v>
      </c>
      <c r="O1556" s="15" t="s">
        <v>29</v>
      </c>
      <c r="P1556" s="30" t="s">
        <v>2282</v>
      </c>
      <c r="Q1556" s="29" t="s">
        <v>1495</v>
      </c>
      <c r="R1556" s="92">
        <v>50</v>
      </c>
      <c r="S1556" s="85">
        <v>402</v>
      </c>
      <c r="T1556" s="17">
        <v>0</v>
      </c>
      <c r="U1556" s="17">
        <v>0</v>
      </c>
      <c r="V1556" s="25"/>
      <c r="W1556" s="16">
        <v>2015</v>
      </c>
      <c r="X1556" s="208" t="s">
        <v>6536</v>
      </c>
      <c r="Y1556" s="57"/>
      <c r="Z1556" s="57"/>
      <c r="AA1556" s="57"/>
      <c r="AB1556" s="57"/>
    </row>
    <row r="1557" spans="1:28" ht="51" x14ac:dyDescent="0.25">
      <c r="A1557" s="53" t="s">
        <v>5888</v>
      </c>
      <c r="B1557" s="23" t="s">
        <v>26</v>
      </c>
      <c r="C1557" s="14" t="s">
        <v>2061</v>
      </c>
      <c r="D1557" s="14" t="s">
        <v>2062</v>
      </c>
      <c r="E1557" s="14" t="s">
        <v>2063</v>
      </c>
      <c r="F1557" s="74" t="s">
        <v>2063</v>
      </c>
      <c r="G1557" s="24" t="s">
        <v>1533</v>
      </c>
      <c r="H1557" s="15">
        <v>0</v>
      </c>
      <c r="I1557" s="16">
        <v>471010000</v>
      </c>
      <c r="J1557" s="16" t="s">
        <v>46</v>
      </c>
      <c r="K1557" s="25" t="s">
        <v>2350</v>
      </c>
      <c r="L1557" s="25" t="s">
        <v>46</v>
      </c>
      <c r="M1557" s="15" t="s">
        <v>28</v>
      </c>
      <c r="N1557" s="16" t="s">
        <v>1489</v>
      </c>
      <c r="O1557" s="15" t="s">
        <v>29</v>
      </c>
      <c r="P1557" s="30" t="s">
        <v>2282</v>
      </c>
      <c r="Q1557" s="29" t="s">
        <v>1495</v>
      </c>
      <c r="R1557" s="63">
        <v>3000</v>
      </c>
      <c r="S1557" s="64">
        <v>44.07</v>
      </c>
      <c r="T1557" s="17">
        <v>0</v>
      </c>
      <c r="U1557" s="17">
        <v>0</v>
      </c>
      <c r="V1557" s="25"/>
      <c r="W1557" s="16">
        <v>2015</v>
      </c>
      <c r="X1557" s="208" t="s">
        <v>6422</v>
      </c>
      <c r="Y1557" s="57"/>
      <c r="Z1557" s="57"/>
      <c r="AA1557" s="57"/>
      <c r="AB1557" s="57"/>
    </row>
    <row r="1558" spans="1:28" s="229" customFormat="1" ht="63.75" x14ac:dyDescent="0.25">
      <c r="A1558" s="206" t="s">
        <v>6670</v>
      </c>
      <c r="B1558" s="230" t="s">
        <v>26</v>
      </c>
      <c r="C1558" s="272" t="s">
        <v>2061</v>
      </c>
      <c r="D1558" s="272" t="s">
        <v>2062</v>
      </c>
      <c r="E1558" s="272" t="s">
        <v>2063</v>
      </c>
      <c r="F1558" s="252" t="s">
        <v>2063</v>
      </c>
      <c r="G1558" s="213" t="s">
        <v>1533</v>
      </c>
      <c r="H1558" s="225">
        <v>0</v>
      </c>
      <c r="I1558" s="211">
        <v>471010000</v>
      </c>
      <c r="J1558" s="211" t="s">
        <v>46</v>
      </c>
      <c r="K1558" s="225" t="s">
        <v>2285</v>
      </c>
      <c r="L1558" s="208" t="s">
        <v>46</v>
      </c>
      <c r="M1558" s="225" t="s">
        <v>28</v>
      </c>
      <c r="N1558" s="211" t="s">
        <v>6669</v>
      </c>
      <c r="O1558" s="225" t="s">
        <v>29</v>
      </c>
      <c r="P1558" s="226" t="s">
        <v>2282</v>
      </c>
      <c r="Q1558" s="271" t="s">
        <v>1495</v>
      </c>
      <c r="R1558" s="241">
        <v>3000</v>
      </c>
      <c r="S1558" s="233">
        <v>44.07</v>
      </c>
      <c r="T1558" s="228">
        <f t="shared" ref="T1558" si="85">R1558*S1558</f>
        <v>132210</v>
      </c>
      <c r="U1558" s="228">
        <f t="shared" ref="U1558" si="86">T1558*1.12</f>
        <v>148075.20000000001</v>
      </c>
      <c r="V1558" s="208"/>
      <c r="W1558" s="211">
        <v>2015</v>
      </c>
      <c r="X1558" s="208"/>
      <c r="Y1558" s="218"/>
      <c r="Z1558" s="218"/>
      <c r="AA1558" s="218"/>
      <c r="AB1558" s="218"/>
    </row>
    <row r="1559" spans="1:28" ht="51" x14ac:dyDescent="0.25">
      <c r="A1559" s="53" t="s">
        <v>5889</v>
      </c>
      <c r="B1559" s="23" t="s">
        <v>26</v>
      </c>
      <c r="C1559" s="14" t="s">
        <v>2064</v>
      </c>
      <c r="D1559" s="14" t="s">
        <v>2062</v>
      </c>
      <c r="E1559" s="14" t="s">
        <v>2065</v>
      </c>
      <c r="F1559" s="74" t="s">
        <v>2065</v>
      </c>
      <c r="G1559" s="24" t="s">
        <v>1533</v>
      </c>
      <c r="H1559" s="15">
        <v>0</v>
      </c>
      <c r="I1559" s="16">
        <v>471010000</v>
      </c>
      <c r="J1559" s="16" t="s">
        <v>46</v>
      </c>
      <c r="K1559" s="24" t="s">
        <v>2350</v>
      </c>
      <c r="L1559" s="25" t="s">
        <v>46</v>
      </c>
      <c r="M1559" s="15" t="s">
        <v>28</v>
      </c>
      <c r="N1559" s="16" t="s">
        <v>1489</v>
      </c>
      <c r="O1559" s="15" t="s">
        <v>29</v>
      </c>
      <c r="P1559" s="30" t="s">
        <v>2282</v>
      </c>
      <c r="Q1559" s="29" t="s">
        <v>1495</v>
      </c>
      <c r="R1559" s="63">
        <v>500</v>
      </c>
      <c r="S1559" s="64">
        <v>61.33</v>
      </c>
      <c r="T1559" s="17">
        <v>0</v>
      </c>
      <c r="U1559" s="17">
        <v>0</v>
      </c>
      <c r="V1559" s="25"/>
      <c r="W1559" s="16">
        <v>2015</v>
      </c>
      <c r="X1559" s="208" t="s">
        <v>6536</v>
      </c>
      <c r="Y1559" s="57"/>
      <c r="Z1559" s="57"/>
      <c r="AA1559" s="57"/>
      <c r="AB1559" s="57"/>
    </row>
    <row r="1560" spans="1:28" ht="51" x14ac:dyDescent="0.25">
      <c r="A1560" s="53" t="s">
        <v>5890</v>
      </c>
      <c r="B1560" s="23" t="s">
        <v>26</v>
      </c>
      <c r="C1560" s="14" t="s">
        <v>2066</v>
      </c>
      <c r="D1560" s="14" t="s">
        <v>2067</v>
      </c>
      <c r="E1560" s="14" t="s">
        <v>2068</v>
      </c>
      <c r="F1560" s="74" t="s">
        <v>2068</v>
      </c>
      <c r="G1560" s="24" t="s">
        <v>1533</v>
      </c>
      <c r="H1560" s="15">
        <v>0</v>
      </c>
      <c r="I1560" s="16">
        <v>471010000</v>
      </c>
      <c r="J1560" s="16" t="s">
        <v>46</v>
      </c>
      <c r="K1560" s="16" t="s">
        <v>2350</v>
      </c>
      <c r="L1560" s="25" t="s">
        <v>46</v>
      </c>
      <c r="M1560" s="15" t="s">
        <v>28</v>
      </c>
      <c r="N1560" s="16" t="s">
        <v>1489</v>
      </c>
      <c r="O1560" s="15" t="s">
        <v>29</v>
      </c>
      <c r="P1560" s="30" t="s">
        <v>2282</v>
      </c>
      <c r="Q1560" s="29" t="s">
        <v>1495</v>
      </c>
      <c r="R1560" s="63">
        <v>200</v>
      </c>
      <c r="S1560" s="64">
        <v>155.33000000000001</v>
      </c>
      <c r="T1560" s="17">
        <v>0</v>
      </c>
      <c r="U1560" s="17">
        <v>0</v>
      </c>
      <c r="V1560" s="25"/>
      <c r="W1560" s="16">
        <v>2015</v>
      </c>
      <c r="X1560" s="208" t="s">
        <v>6422</v>
      </c>
      <c r="Y1560" s="57"/>
      <c r="Z1560" s="57"/>
      <c r="AA1560" s="57"/>
      <c r="AB1560" s="57"/>
    </row>
    <row r="1561" spans="1:28" s="229" customFormat="1" ht="63.75" x14ac:dyDescent="0.25">
      <c r="A1561" s="206" t="s">
        <v>6671</v>
      </c>
      <c r="B1561" s="230" t="s">
        <v>26</v>
      </c>
      <c r="C1561" s="272" t="s">
        <v>2066</v>
      </c>
      <c r="D1561" s="272" t="s">
        <v>2067</v>
      </c>
      <c r="E1561" s="272" t="s">
        <v>2068</v>
      </c>
      <c r="F1561" s="252" t="s">
        <v>2068</v>
      </c>
      <c r="G1561" s="213" t="s">
        <v>1533</v>
      </c>
      <c r="H1561" s="225">
        <v>0</v>
      </c>
      <c r="I1561" s="211">
        <v>471010000</v>
      </c>
      <c r="J1561" s="211" t="s">
        <v>46</v>
      </c>
      <c r="K1561" s="225" t="s">
        <v>2285</v>
      </c>
      <c r="L1561" s="208" t="s">
        <v>46</v>
      </c>
      <c r="M1561" s="225" t="s">
        <v>28</v>
      </c>
      <c r="N1561" s="211" t="s">
        <v>6669</v>
      </c>
      <c r="O1561" s="225" t="s">
        <v>29</v>
      </c>
      <c r="P1561" s="226" t="s">
        <v>2282</v>
      </c>
      <c r="Q1561" s="271" t="s">
        <v>1495</v>
      </c>
      <c r="R1561" s="241">
        <v>200</v>
      </c>
      <c r="S1561" s="233">
        <v>155.33000000000001</v>
      </c>
      <c r="T1561" s="228">
        <f t="shared" ref="T1561" si="87">R1561*S1561</f>
        <v>31066.000000000004</v>
      </c>
      <c r="U1561" s="228">
        <f t="shared" ref="U1561" si="88">T1561*1.12</f>
        <v>34793.920000000006</v>
      </c>
      <c r="V1561" s="208"/>
      <c r="W1561" s="211">
        <v>2015</v>
      </c>
      <c r="X1561" s="208"/>
      <c r="Y1561" s="218"/>
      <c r="Z1561" s="218"/>
      <c r="AA1561" s="218"/>
      <c r="AB1561" s="218"/>
    </row>
    <row r="1562" spans="1:28" ht="51" x14ac:dyDescent="0.25">
      <c r="A1562" s="53" t="s">
        <v>5891</v>
      </c>
      <c r="B1562" s="23" t="s">
        <v>26</v>
      </c>
      <c r="C1562" s="91" t="s">
        <v>2069</v>
      </c>
      <c r="D1562" s="94" t="s">
        <v>2070</v>
      </c>
      <c r="E1562" s="94" t="s">
        <v>2071</v>
      </c>
      <c r="F1562" s="74" t="s">
        <v>2071</v>
      </c>
      <c r="G1562" s="24" t="s">
        <v>1533</v>
      </c>
      <c r="H1562" s="15">
        <v>0</v>
      </c>
      <c r="I1562" s="16">
        <v>471010000</v>
      </c>
      <c r="J1562" s="16" t="s">
        <v>46</v>
      </c>
      <c r="K1562" s="16" t="s">
        <v>2350</v>
      </c>
      <c r="L1562" s="25" t="s">
        <v>46</v>
      </c>
      <c r="M1562" s="15" t="s">
        <v>28</v>
      </c>
      <c r="N1562" s="16" t="s">
        <v>1489</v>
      </c>
      <c r="O1562" s="15" t="s">
        <v>29</v>
      </c>
      <c r="P1562" s="30" t="s">
        <v>2282</v>
      </c>
      <c r="Q1562" s="29" t="s">
        <v>1495</v>
      </c>
      <c r="R1562" s="63">
        <v>1500</v>
      </c>
      <c r="S1562" s="64">
        <v>20.329999999999998</v>
      </c>
      <c r="T1562" s="17">
        <v>0</v>
      </c>
      <c r="U1562" s="17">
        <v>0</v>
      </c>
      <c r="V1562" s="25"/>
      <c r="W1562" s="16">
        <v>2015</v>
      </c>
      <c r="X1562" s="208" t="s">
        <v>6422</v>
      </c>
      <c r="Y1562" s="57"/>
      <c r="Z1562" s="57"/>
      <c r="AA1562" s="57"/>
      <c r="AB1562" s="57"/>
    </row>
    <row r="1563" spans="1:28" s="229" customFormat="1" ht="63.75" x14ac:dyDescent="0.25">
      <c r="A1563" s="206" t="s">
        <v>6672</v>
      </c>
      <c r="B1563" s="230" t="s">
        <v>26</v>
      </c>
      <c r="C1563" s="269" t="s">
        <v>2069</v>
      </c>
      <c r="D1563" s="270" t="s">
        <v>2070</v>
      </c>
      <c r="E1563" s="270" t="s">
        <v>2071</v>
      </c>
      <c r="F1563" s="252" t="s">
        <v>2071</v>
      </c>
      <c r="G1563" s="213" t="s">
        <v>1533</v>
      </c>
      <c r="H1563" s="225">
        <v>0</v>
      </c>
      <c r="I1563" s="211">
        <v>471010000</v>
      </c>
      <c r="J1563" s="211" t="s">
        <v>46</v>
      </c>
      <c r="K1563" s="225" t="s">
        <v>2285</v>
      </c>
      <c r="L1563" s="208" t="s">
        <v>46</v>
      </c>
      <c r="M1563" s="225" t="s">
        <v>28</v>
      </c>
      <c r="N1563" s="211" t="s">
        <v>6669</v>
      </c>
      <c r="O1563" s="225" t="s">
        <v>29</v>
      </c>
      <c r="P1563" s="226" t="s">
        <v>2282</v>
      </c>
      <c r="Q1563" s="271" t="s">
        <v>1495</v>
      </c>
      <c r="R1563" s="241">
        <v>1500</v>
      </c>
      <c r="S1563" s="233">
        <v>20.329999999999998</v>
      </c>
      <c r="T1563" s="228">
        <f t="shared" ref="T1563" si="89">R1563*S1563</f>
        <v>30494.999999999996</v>
      </c>
      <c r="U1563" s="228">
        <f t="shared" ref="U1563" si="90">T1563*1.12</f>
        <v>34154.400000000001</v>
      </c>
      <c r="V1563" s="208"/>
      <c r="W1563" s="211">
        <v>2015</v>
      </c>
      <c r="X1563" s="208"/>
      <c r="Y1563" s="218"/>
      <c r="Z1563" s="218"/>
      <c r="AA1563" s="218"/>
      <c r="AB1563" s="218"/>
    </row>
    <row r="1564" spans="1:28" ht="51" x14ac:dyDescent="0.25">
      <c r="A1564" s="53" t="s">
        <v>5892</v>
      </c>
      <c r="B1564" s="23" t="s">
        <v>26</v>
      </c>
      <c r="C1564" s="18" t="s">
        <v>2072</v>
      </c>
      <c r="D1564" s="18" t="s">
        <v>2073</v>
      </c>
      <c r="E1564" s="18" t="s">
        <v>2074</v>
      </c>
      <c r="F1564" s="74" t="s">
        <v>2074</v>
      </c>
      <c r="G1564" s="24" t="s">
        <v>1533</v>
      </c>
      <c r="H1564" s="15">
        <v>0</v>
      </c>
      <c r="I1564" s="16">
        <v>471010000</v>
      </c>
      <c r="J1564" s="16" t="s">
        <v>46</v>
      </c>
      <c r="K1564" s="25" t="s">
        <v>2350</v>
      </c>
      <c r="L1564" s="25" t="s">
        <v>46</v>
      </c>
      <c r="M1564" s="15" t="s">
        <v>28</v>
      </c>
      <c r="N1564" s="16" t="s">
        <v>1489</v>
      </c>
      <c r="O1564" s="15" t="s">
        <v>29</v>
      </c>
      <c r="P1564" s="30" t="s">
        <v>2282</v>
      </c>
      <c r="Q1564" s="29" t="s">
        <v>1495</v>
      </c>
      <c r="R1564" s="63">
        <v>50</v>
      </c>
      <c r="S1564" s="64">
        <v>326.67</v>
      </c>
      <c r="T1564" s="17">
        <v>0</v>
      </c>
      <c r="U1564" s="17">
        <v>0</v>
      </c>
      <c r="V1564" s="25"/>
      <c r="W1564" s="16">
        <v>2015</v>
      </c>
      <c r="X1564" s="208" t="s">
        <v>6422</v>
      </c>
      <c r="Y1564" s="57"/>
      <c r="Z1564" s="57"/>
      <c r="AA1564" s="57"/>
      <c r="AB1564" s="57"/>
    </row>
    <row r="1565" spans="1:28" s="229" customFormat="1" ht="63.75" x14ac:dyDescent="0.25">
      <c r="A1565" s="206" t="s">
        <v>6673</v>
      </c>
      <c r="B1565" s="230" t="s">
        <v>26</v>
      </c>
      <c r="C1565" s="201" t="s">
        <v>2072</v>
      </c>
      <c r="D1565" s="201" t="s">
        <v>2073</v>
      </c>
      <c r="E1565" s="201" t="s">
        <v>2074</v>
      </c>
      <c r="F1565" s="252" t="s">
        <v>2074</v>
      </c>
      <c r="G1565" s="213" t="s">
        <v>1533</v>
      </c>
      <c r="H1565" s="225">
        <v>0</v>
      </c>
      <c r="I1565" s="211">
        <v>471010000</v>
      </c>
      <c r="J1565" s="211" t="s">
        <v>46</v>
      </c>
      <c r="K1565" s="225" t="s">
        <v>2285</v>
      </c>
      <c r="L1565" s="208" t="s">
        <v>46</v>
      </c>
      <c r="M1565" s="225" t="s">
        <v>28</v>
      </c>
      <c r="N1565" s="211" t="s">
        <v>6669</v>
      </c>
      <c r="O1565" s="225" t="s">
        <v>29</v>
      </c>
      <c r="P1565" s="226" t="s">
        <v>2282</v>
      </c>
      <c r="Q1565" s="271" t="s">
        <v>1495</v>
      </c>
      <c r="R1565" s="241">
        <v>245</v>
      </c>
      <c r="S1565" s="233">
        <v>326.67</v>
      </c>
      <c r="T1565" s="228">
        <f t="shared" ref="T1565" si="91">R1565*S1565</f>
        <v>80034.150000000009</v>
      </c>
      <c r="U1565" s="228">
        <f t="shared" ref="U1565" si="92">T1565*1.12</f>
        <v>89638.248000000021</v>
      </c>
      <c r="V1565" s="208"/>
      <c r="W1565" s="211">
        <v>2015</v>
      </c>
      <c r="X1565" s="208"/>
      <c r="Y1565" s="218"/>
      <c r="Z1565" s="218"/>
      <c r="AA1565" s="218"/>
      <c r="AB1565" s="218"/>
    </row>
    <row r="1566" spans="1:28" ht="51" x14ac:dyDescent="0.25">
      <c r="A1566" s="53" t="s">
        <v>5893</v>
      </c>
      <c r="B1566" s="23" t="s">
        <v>26</v>
      </c>
      <c r="C1566" s="18" t="s">
        <v>2075</v>
      </c>
      <c r="D1566" s="18" t="s">
        <v>2073</v>
      </c>
      <c r="E1566" s="18" t="s">
        <v>2076</v>
      </c>
      <c r="F1566" s="74" t="s">
        <v>2076</v>
      </c>
      <c r="G1566" s="24" t="s">
        <v>1533</v>
      </c>
      <c r="H1566" s="15">
        <v>0</v>
      </c>
      <c r="I1566" s="16">
        <v>471010000</v>
      </c>
      <c r="J1566" s="16" t="s">
        <v>46</v>
      </c>
      <c r="K1566" s="25" t="s">
        <v>2350</v>
      </c>
      <c r="L1566" s="25" t="s">
        <v>46</v>
      </c>
      <c r="M1566" s="15" t="s">
        <v>28</v>
      </c>
      <c r="N1566" s="16" t="s">
        <v>1489</v>
      </c>
      <c r="O1566" s="15" t="s">
        <v>29</v>
      </c>
      <c r="P1566" s="30" t="s">
        <v>2282</v>
      </c>
      <c r="Q1566" s="29" t="s">
        <v>1495</v>
      </c>
      <c r="R1566" s="63">
        <v>50</v>
      </c>
      <c r="S1566" s="64">
        <v>336.67</v>
      </c>
      <c r="T1566" s="17">
        <v>0</v>
      </c>
      <c r="U1566" s="17">
        <v>0</v>
      </c>
      <c r="V1566" s="25"/>
      <c r="W1566" s="16">
        <v>2015</v>
      </c>
      <c r="X1566" s="208" t="s">
        <v>6422</v>
      </c>
      <c r="Y1566" s="57"/>
      <c r="Z1566" s="57"/>
      <c r="AA1566" s="57"/>
      <c r="AB1566" s="57"/>
    </row>
    <row r="1567" spans="1:28" s="229" customFormat="1" ht="63.75" x14ac:dyDescent="0.25">
      <c r="A1567" s="206" t="s">
        <v>6674</v>
      </c>
      <c r="B1567" s="230" t="s">
        <v>26</v>
      </c>
      <c r="C1567" s="201" t="s">
        <v>2075</v>
      </c>
      <c r="D1567" s="201" t="s">
        <v>2073</v>
      </c>
      <c r="E1567" s="201" t="s">
        <v>2076</v>
      </c>
      <c r="F1567" s="252" t="s">
        <v>2076</v>
      </c>
      <c r="G1567" s="213" t="s">
        <v>1533</v>
      </c>
      <c r="H1567" s="225">
        <v>0</v>
      </c>
      <c r="I1567" s="211">
        <v>471010000</v>
      </c>
      <c r="J1567" s="211" t="s">
        <v>46</v>
      </c>
      <c r="K1567" s="225" t="s">
        <v>2285</v>
      </c>
      <c r="L1567" s="208" t="s">
        <v>46</v>
      </c>
      <c r="M1567" s="225" t="s">
        <v>28</v>
      </c>
      <c r="N1567" s="211" t="s">
        <v>6669</v>
      </c>
      <c r="O1567" s="225" t="s">
        <v>29</v>
      </c>
      <c r="P1567" s="226" t="s">
        <v>2282</v>
      </c>
      <c r="Q1567" s="271" t="s">
        <v>1495</v>
      </c>
      <c r="R1567" s="241">
        <v>245</v>
      </c>
      <c r="S1567" s="233">
        <v>336.67</v>
      </c>
      <c r="T1567" s="228">
        <v>0</v>
      </c>
      <c r="U1567" s="228">
        <v>0</v>
      </c>
      <c r="V1567" s="208"/>
      <c r="W1567" s="211">
        <v>2015</v>
      </c>
      <c r="X1567" s="208" t="s">
        <v>6767</v>
      </c>
      <c r="Y1567" s="218"/>
      <c r="Z1567" s="218"/>
      <c r="AA1567" s="218"/>
      <c r="AB1567" s="218"/>
    </row>
    <row r="1568" spans="1:28" s="229" customFormat="1" ht="63.75" x14ac:dyDescent="0.25">
      <c r="A1568" s="206" t="s">
        <v>6768</v>
      </c>
      <c r="B1568" s="230" t="s">
        <v>26</v>
      </c>
      <c r="C1568" s="201" t="s">
        <v>2075</v>
      </c>
      <c r="D1568" s="201" t="s">
        <v>2073</v>
      </c>
      <c r="E1568" s="201" t="s">
        <v>2076</v>
      </c>
      <c r="F1568" s="252" t="s">
        <v>2076</v>
      </c>
      <c r="G1568" s="213" t="s">
        <v>1533</v>
      </c>
      <c r="H1568" s="225">
        <v>0</v>
      </c>
      <c r="I1568" s="211">
        <v>471010000</v>
      </c>
      <c r="J1568" s="211" t="s">
        <v>46</v>
      </c>
      <c r="K1568" s="225" t="s">
        <v>2285</v>
      </c>
      <c r="L1568" s="208" t="s">
        <v>46</v>
      </c>
      <c r="M1568" s="225" t="s">
        <v>28</v>
      </c>
      <c r="N1568" s="211" t="s">
        <v>6669</v>
      </c>
      <c r="O1568" s="225" t="s">
        <v>29</v>
      </c>
      <c r="P1568" s="226" t="s">
        <v>2282</v>
      </c>
      <c r="Q1568" s="271" t="s">
        <v>1495</v>
      </c>
      <c r="R1568" s="241">
        <v>275</v>
      </c>
      <c r="S1568" s="233">
        <v>336.67</v>
      </c>
      <c r="T1568" s="228">
        <f t="shared" ref="T1568" si="93">R1568*S1568</f>
        <v>92584.25</v>
      </c>
      <c r="U1568" s="228">
        <f t="shared" ref="U1568" si="94">T1568*1.12</f>
        <v>103694.36000000002</v>
      </c>
      <c r="V1568" s="208"/>
      <c r="W1568" s="211">
        <v>2015</v>
      </c>
      <c r="X1568" s="208"/>
      <c r="Y1568" s="218"/>
      <c r="Z1568" s="218"/>
      <c r="AA1568" s="218"/>
      <c r="AB1568" s="218"/>
    </row>
    <row r="1569" spans="1:28" ht="51" x14ac:dyDescent="0.25">
      <c r="A1569" s="53" t="s">
        <v>5894</v>
      </c>
      <c r="B1569" s="23" t="s">
        <v>26</v>
      </c>
      <c r="C1569" s="91" t="s">
        <v>2077</v>
      </c>
      <c r="D1569" s="94" t="s">
        <v>2078</v>
      </c>
      <c r="E1569" s="94" t="s">
        <v>2079</v>
      </c>
      <c r="F1569" s="74" t="s">
        <v>2079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16" t="s">
        <v>2350</v>
      </c>
      <c r="L1569" s="25" t="s">
        <v>46</v>
      </c>
      <c r="M1569" s="15" t="s">
        <v>28</v>
      </c>
      <c r="N1569" s="16" t="s">
        <v>1489</v>
      </c>
      <c r="O1569" s="15" t="s">
        <v>29</v>
      </c>
      <c r="P1569" s="30" t="s">
        <v>2998</v>
      </c>
      <c r="Q1569" s="29" t="s">
        <v>3753</v>
      </c>
      <c r="R1569" s="63">
        <v>3</v>
      </c>
      <c r="S1569" s="64">
        <v>3050</v>
      </c>
      <c r="T1569" s="17">
        <v>0</v>
      </c>
      <c r="U1569" s="17">
        <v>0</v>
      </c>
      <c r="V1569" s="25"/>
      <c r="W1569" s="16">
        <v>2015</v>
      </c>
      <c r="X1569" s="208" t="s">
        <v>6422</v>
      </c>
      <c r="Y1569" s="57"/>
      <c r="Z1569" s="57"/>
      <c r="AA1569" s="57"/>
      <c r="AB1569" s="57"/>
    </row>
    <row r="1570" spans="1:28" s="229" customFormat="1" ht="63.75" x14ac:dyDescent="0.25">
      <c r="A1570" s="206" t="s">
        <v>6675</v>
      </c>
      <c r="B1570" s="230" t="s">
        <v>26</v>
      </c>
      <c r="C1570" s="269" t="s">
        <v>2077</v>
      </c>
      <c r="D1570" s="270" t="s">
        <v>2078</v>
      </c>
      <c r="E1570" s="270" t="s">
        <v>2079</v>
      </c>
      <c r="F1570" s="252" t="s">
        <v>2079</v>
      </c>
      <c r="G1570" s="213" t="s">
        <v>1533</v>
      </c>
      <c r="H1570" s="225">
        <v>0</v>
      </c>
      <c r="I1570" s="211">
        <v>471010000</v>
      </c>
      <c r="J1570" s="211" t="s">
        <v>46</v>
      </c>
      <c r="K1570" s="225" t="s">
        <v>2285</v>
      </c>
      <c r="L1570" s="208" t="s">
        <v>46</v>
      </c>
      <c r="M1570" s="225" t="s">
        <v>28</v>
      </c>
      <c r="N1570" s="211" t="s">
        <v>6669</v>
      </c>
      <c r="O1570" s="225" t="s">
        <v>29</v>
      </c>
      <c r="P1570" s="226" t="s">
        <v>2998</v>
      </c>
      <c r="Q1570" s="271" t="s">
        <v>3753</v>
      </c>
      <c r="R1570" s="241">
        <v>3</v>
      </c>
      <c r="S1570" s="233">
        <v>3050</v>
      </c>
      <c r="T1570" s="228">
        <f t="shared" ref="T1570" si="95">R1570*S1570</f>
        <v>9150</v>
      </c>
      <c r="U1570" s="228">
        <f t="shared" ref="U1570" si="96">T1570*1.12</f>
        <v>10248.000000000002</v>
      </c>
      <c r="V1570" s="208"/>
      <c r="W1570" s="211">
        <v>2015</v>
      </c>
      <c r="X1570" s="208"/>
      <c r="Y1570" s="218"/>
      <c r="Z1570" s="218"/>
      <c r="AA1570" s="218"/>
      <c r="AB1570" s="218"/>
    </row>
    <row r="1571" spans="1:28" ht="51" x14ac:dyDescent="0.25">
      <c r="A1571" s="53" t="s">
        <v>5895</v>
      </c>
      <c r="B1571" s="23" t="s">
        <v>26</v>
      </c>
      <c r="C1571" s="91" t="s">
        <v>2080</v>
      </c>
      <c r="D1571" s="94" t="s">
        <v>2078</v>
      </c>
      <c r="E1571" s="94" t="s">
        <v>2081</v>
      </c>
      <c r="F1571" s="74" t="s">
        <v>2081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16" t="s">
        <v>2350</v>
      </c>
      <c r="L1571" s="25" t="s">
        <v>46</v>
      </c>
      <c r="M1571" s="15" t="s">
        <v>28</v>
      </c>
      <c r="N1571" s="16" t="s">
        <v>1489</v>
      </c>
      <c r="O1571" s="15" t="s">
        <v>29</v>
      </c>
      <c r="P1571" s="30" t="s">
        <v>2282</v>
      </c>
      <c r="Q1571" s="29" t="s">
        <v>1495</v>
      </c>
      <c r="R1571" s="63">
        <v>300</v>
      </c>
      <c r="S1571" s="64">
        <v>76</v>
      </c>
      <c r="T1571" s="17">
        <v>0</v>
      </c>
      <c r="U1571" s="17">
        <v>0</v>
      </c>
      <c r="V1571" s="25"/>
      <c r="W1571" s="16">
        <v>2015</v>
      </c>
      <c r="X1571" s="208" t="s">
        <v>6422</v>
      </c>
      <c r="Y1571" s="57"/>
      <c r="Z1571" s="57"/>
      <c r="AA1571" s="57"/>
      <c r="AB1571" s="57"/>
    </row>
    <row r="1572" spans="1:28" s="229" customFormat="1" ht="63.75" x14ac:dyDescent="0.25">
      <c r="A1572" s="206" t="s">
        <v>6676</v>
      </c>
      <c r="B1572" s="230" t="s">
        <v>26</v>
      </c>
      <c r="C1572" s="269" t="s">
        <v>2080</v>
      </c>
      <c r="D1572" s="270" t="s">
        <v>2078</v>
      </c>
      <c r="E1572" s="270" t="s">
        <v>2081</v>
      </c>
      <c r="F1572" s="252" t="s">
        <v>2081</v>
      </c>
      <c r="G1572" s="213" t="s">
        <v>1533</v>
      </c>
      <c r="H1572" s="225">
        <v>0</v>
      </c>
      <c r="I1572" s="211">
        <v>471010000</v>
      </c>
      <c r="J1572" s="211" t="s">
        <v>46</v>
      </c>
      <c r="K1572" s="225" t="s">
        <v>2285</v>
      </c>
      <c r="L1572" s="208" t="s">
        <v>46</v>
      </c>
      <c r="M1572" s="225" t="s">
        <v>28</v>
      </c>
      <c r="N1572" s="211" t="s">
        <v>6669</v>
      </c>
      <c r="O1572" s="225" t="s">
        <v>29</v>
      </c>
      <c r="P1572" s="226" t="s">
        <v>2282</v>
      </c>
      <c r="Q1572" s="271" t="s">
        <v>1495</v>
      </c>
      <c r="R1572" s="241">
        <v>300</v>
      </c>
      <c r="S1572" s="233">
        <v>76</v>
      </c>
      <c r="T1572" s="228">
        <f t="shared" ref="T1572" si="97">R1572*S1572</f>
        <v>22800</v>
      </c>
      <c r="U1572" s="228">
        <f t="shared" ref="U1572" si="98">T1572*1.12</f>
        <v>25536.000000000004</v>
      </c>
      <c r="V1572" s="208"/>
      <c r="W1572" s="211">
        <v>2015</v>
      </c>
      <c r="X1572" s="208"/>
      <c r="Y1572" s="218"/>
      <c r="Z1572" s="218"/>
      <c r="AA1572" s="218"/>
      <c r="AB1572" s="218"/>
    </row>
    <row r="1573" spans="1:28" ht="51" x14ac:dyDescent="0.25">
      <c r="A1573" s="53" t="s">
        <v>5896</v>
      </c>
      <c r="B1573" s="23" t="s">
        <v>26</v>
      </c>
      <c r="C1573" s="14" t="s">
        <v>2082</v>
      </c>
      <c r="D1573" s="14" t="s">
        <v>2073</v>
      </c>
      <c r="E1573" s="14" t="s">
        <v>6329</v>
      </c>
      <c r="F1573" s="74" t="s">
        <v>2083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25" t="s">
        <v>2350</v>
      </c>
      <c r="L1573" s="25" t="s">
        <v>46</v>
      </c>
      <c r="M1573" s="15" t="s">
        <v>28</v>
      </c>
      <c r="N1573" s="16" t="s">
        <v>1489</v>
      </c>
      <c r="O1573" s="15" t="s">
        <v>29</v>
      </c>
      <c r="P1573" s="30" t="s">
        <v>2282</v>
      </c>
      <c r="Q1573" s="29" t="s">
        <v>1495</v>
      </c>
      <c r="R1573" s="63">
        <v>50</v>
      </c>
      <c r="S1573" s="64">
        <v>477.67</v>
      </c>
      <c r="T1573" s="17">
        <v>0</v>
      </c>
      <c r="U1573" s="17">
        <v>0</v>
      </c>
      <c r="V1573" s="25"/>
      <c r="W1573" s="16">
        <v>2015</v>
      </c>
      <c r="X1573" s="208" t="s">
        <v>6422</v>
      </c>
      <c r="Y1573" s="57"/>
      <c r="Z1573" s="57"/>
      <c r="AA1573" s="57"/>
      <c r="AB1573" s="57"/>
    </row>
    <row r="1574" spans="1:28" s="229" customFormat="1" ht="63.75" x14ac:dyDescent="0.25">
      <c r="A1574" s="206" t="s">
        <v>6677</v>
      </c>
      <c r="B1574" s="230" t="s">
        <v>26</v>
      </c>
      <c r="C1574" s="272" t="s">
        <v>2082</v>
      </c>
      <c r="D1574" s="272" t="s">
        <v>2073</v>
      </c>
      <c r="E1574" s="272" t="s">
        <v>6329</v>
      </c>
      <c r="F1574" s="252" t="s">
        <v>2083</v>
      </c>
      <c r="G1574" s="213" t="s">
        <v>1533</v>
      </c>
      <c r="H1574" s="225">
        <v>0</v>
      </c>
      <c r="I1574" s="211">
        <v>471010000</v>
      </c>
      <c r="J1574" s="211" t="s">
        <v>46</v>
      </c>
      <c r="K1574" s="225" t="s">
        <v>2285</v>
      </c>
      <c r="L1574" s="208" t="s">
        <v>46</v>
      </c>
      <c r="M1574" s="225" t="s">
        <v>28</v>
      </c>
      <c r="N1574" s="211" t="s">
        <v>6669</v>
      </c>
      <c r="O1574" s="225" t="s">
        <v>29</v>
      </c>
      <c r="P1574" s="226" t="s">
        <v>2282</v>
      </c>
      <c r="Q1574" s="271" t="s">
        <v>1495</v>
      </c>
      <c r="R1574" s="241">
        <v>50</v>
      </c>
      <c r="S1574" s="233">
        <v>477.67</v>
      </c>
      <c r="T1574" s="228">
        <f t="shared" ref="T1574" si="99">R1574*S1574</f>
        <v>23883.5</v>
      </c>
      <c r="U1574" s="228">
        <f t="shared" ref="U1574" si="100">T1574*1.12</f>
        <v>26749.520000000004</v>
      </c>
      <c r="V1574" s="208"/>
      <c r="W1574" s="211">
        <v>2015</v>
      </c>
      <c r="X1574" s="208"/>
      <c r="Y1574" s="218"/>
      <c r="Z1574" s="218"/>
      <c r="AA1574" s="218"/>
      <c r="AB1574" s="218"/>
    </row>
    <row r="1575" spans="1:28" ht="51" x14ac:dyDescent="0.25">
      <c r="A1575" s="53" t="s">
        <v>5897</v>
      </c>
      <c r="B1575" s="23" t="s">
        <v>26</v>
      </c>
      <c r="C1575" s="14" t="s">
        <v>2084</v>
      </c>
      <c r="D1575" s="14" t="s">
        <v>2085</v>
      </c>
      <c r="E1575" s="14" t="s">
        <v>2086</v>
      </c>
      <c r="F1575" s="74" t="s">
        <v>2086</v>
      </c>
      <c r="G1575" s="24" t="s">
        <v>1533</v>
      </c>
      <c r="H1575" s="15">
        <v>0</v>
      </c>
      <c r="I1575" s="16">
        <v>471010000</v>
      </c>
      <c r="J1575" s="16" t="s">
        <v>46</v>
      </c>
      <c r="K1575" s="25" t="s">
        <v>2350</v>
      </c>
      <c r="L1575" s="25" t="s">
        <v>46</v>
      </c>
      <c r="M1575" s="15" t="s">
        <v>28</v>
      </c>
      <c r="N1575" s="16" t="s">
        <v>1489</v>
      </c>
      <c r="O1575" s="15" t="s">
        <v>29</v>
      </c>
      <c r="P1575" s="30" t="s">
        <v>2282</v>
      </c>
      <c r="Q1575" s="29" t="s">
        <v>1495</v>
      </c>
      <c r="R1575" s="63">
        <v>30</v>
      </c>
      <c r="S1575" s="64">
        <v>575.33000000000004</v>
      </c>
      <c r="T1575" s="17">
        <v>0</v>
      </c>
      <c r="U1575" s="17">
        <v>0</v>
      </c>
      <c r="V1575" s="25"/>
      <c r="W1575" s="16">
        <v>2015</v>
      </c>
      <c r="X1575" s="208" t="s">
        <v>6422</v>
      </c>
      <c r="Y1575" s="57"/>
      <c r="Z1575" s="57"/>
      <c r="AA1575" s="57"/>
      <c r="AB1575" s="57"/>
    </row>
    <row r="1576" spans="1:28" s="229" customFormat="1" ht="63.75" x14ac:dyDescent="0.25">
      <c r="A1576" s="206" t="s">
        <v>6678</v>
      </c>
      <c r="B1576" s="230" t="s">
        <v>26</v>
      </c>
      <c r="C1576" s="272" t="s">
        <v>2084</v>
      </c>
      <c r="D1576" s="272" t="s">
        <v>2085</v>
      </c>
      <c r="E1576" s="272" t="s">
        <v>2086</v>
      </c>
      <c r="F1576" s="252" t="s">
        <v>2086</v>
      </c>
      <c r="G1576" s="213" t="s">
        <v>1533</v>
      </c>
      <c r="H1576" s="225">
        <v>0</v>
      </c>
      <c r="I1576" s="211">
        <v>471010000</v>
      </c>
      <c r="J1576" s="211" t="s">
        <v>46</v>
      </c>
      <c r="K1576" s="225" t="s">
        <v>2285</v>
      </c>
      <c r="L1576" s="208" t="s">
        <v>46</v>
      </c>
      <c r="M1576" s="225" t="s">
        <v>28</v>
      </c>
      <c r="N1576" s="211" t="s">
        <v>6669</v>
      </c>
      <c r="O1576" s="225" t="s">
        <v>29</v>
      </c>
      <c r="P1576" s="226" t="s">
        <v>2282</v>
      </c>
      <c r="Q1576" s="271" t="s">
        <v>1495</v>
      </c>
      <c r="R1576" s="241">
        <v>30</v>
      </c>
      <c r="S1576" s="233">
        <v>575.33000000000004</v>
      </c>
      <c r="T1576" s="228">
        <f t="shared" ref="T1576" si="101">R1576*S1576</f>
        <v>17259.900000000001</v>
      </c>
      <c r="U1576" s="228">
        <f t="shared" ref="U1576" si="102">T1576*1.12</f>
        <v>19331.088000000003</v>
      </c>
      <c r="V1576" s="208"/>
      <c r="W1576" s="211">
        <v>2015</v>
      </c>
      <c r="X1576" s="208"/>
      <c r="Y1576" s="218"/>
      <c r="Z1576" s="218"/>
      <c r="AA1576" s="218"/>
      <c r="AB1576" s="218"/>
    </row>
    <row r="1577" spans="1:28" ht="51" x14ac:dyDescent="0.25">
      <c r="A1577" s="53" t="s">
        <v>5898</v>
      </c>
      <c r="B1577" s="23" t="s">
        <v>26</v>
      </c>
      <c r="C1577" s="14" t="s">
        <v>2087</v>
      </c>
      <c r="D1577" s="14" t="s">
        <v>2085</v>
      </c>
      <c r="E1577" s="14" t="s">
        <v>6330</v>
      </c>
      <c r="F1577" s="74" t="s">
        <v>2088</v>
      </c>
      <c r="G1577" s="24" t="s">
        <v>1533</v>
      </c>
      <c r="H1577" s="15">
        <v>0</v>
      </c>
      <c r="I1577" s="16">
        <v>471010000</v>
      </c>
      <c r="J1577" s="16" t="s">
        <v>46</v>
      </c>
      <c r="K1577" s="16" t="s">
        <v>2350</v>
      </c>
      <c r="L1577" s="25" t="s">
        <v>46</v>
      </c>
      <c r="M1577" s="15" t="s">
        <v>28</v>
      </c>
      <c r="N1577" s="16" t="s">
        <v>1489</v>
      </c>
      <c r="O1577" s="15" t="s">
        <v>29</v>
      </c>
      <c r="P1577" s="30" t="s">
        <v>2282</v>
      </c>
      <c r="Q1577" s="29" t="s">
        <v>1495</v>
      </c>
      <c r="R1577" s="63">
        <v>30</v>
      </c>
      <c r="S1577" s="64">
        <v>528.66999999999996</v>
      </c>
      <c r="T1577" s="17">
        <v>0</v>
      </c>
      <c r="U1577" s="17">
        <v>0</v>
      </c>
      <c r="V1577" s="25"/>
      <c r="W1577" s="16">
        <v>2015</v>
      </c>
      <c r="X1577" s="208" t="s">
        <v>6422</v>
      </c>
      <c r="Y1577" s="57"/>
      <c r="Z1577" s="57"/>
      <c r="AA1577" s="57"/>
      <c r="AB1577" s="57"/>
    </row>
    <row r="1578" spans="1:28" s="229" customFormat="1" ht="63.75" x14ac:dyDescent="0.25">
      <c r="A1578" s="206" t="s">
        <v>6679</v>
      </c>
      <c r="B1578" s="230" t="s">
        <v>26</v>
      </c>
      <c r="C1578" s="272" t="s">
        <v>2087</v>
      </c>
      <c r="D1578" s="272" t="s">
        <v>2085</v>
      </c>
      <c r="E1578" s="272" t="s">
        <v>6330</v>
      </c>
      <c r="F1578" s="252" t="s">
        <v>2088</v>
      </c>
      <c r="G1578" s="213" t="s">
        <v>1533</v>
      </c>
      <c r="H1578" s="225">
        <v>0</v>
      </c>
      <c r="I1578" s="211">
        <v>471010000</v>
      </c>
      <c r="J1578" s="211" t="s">
        <v>46</v>
      </c>
      <c r="K1578" s="225" t="s">
        <v>2285</v>
      </c>
      <c r="L1578" s="208" t="s">
        <v>46</v>
      </c>
      <c r="M1578" s="225" t="s">
        <v>28</v>
      </c>
      <c r="N1578" s="211" t="s">
        <v>6669</v>
      </c>
      <c r="O1578" s="225" t="s">
        <v>29</v>
      </c>
      <c r="P1578" s="226" t="s">
        <v>2282</v>
      </c>
      <c r="Q1578" s="271" t="s">
        <v>1495</v>
      </c>
      <c r="R1578" s="241">
        <v>30</v>
      </c>
      <c r="S1578" s="233">
        <v>528.66999999999996</v>
      </c>
      <c r="T1578" s="228">
        <f t="shared" ref="T1578" si="103">R1578*S1578</f>
        <v>15860.099999999999</v>
      </c>
      <c r="U1578" s="228">
        <f t="shared" ref="U1578" si="104">T1578*1.12</f>
        <v>17763.312000000002</v>
      </c>
      <c r="V1578" s="208"/>
      <c r="W1578" s="211">
        <v>2015</v>
      </c>
      <c r="X1578" s="208"/>
      <c r="Y1578" s="218"/>
      <c r="Z1578" s="218"/>
      <c r="AA1578" s="218"/>
      <c r="AB1578" s="218"/>
    </row>
    <row r="1579" spans="1:28" ht="51" x14ac:dyDescent="0.25">
      <c r="A1579" s="53" t="s">
        <v>5899</v>
      </c>
      <c r="B1579" s="23" t="s">
        <v>26</v>
      </c>
      <c r="C1579" s="14" t="s">
        <v>2089</v>
      </c>
      <c r="D1579" s="14" t="s">
        <v>2090</v>
      </c>
      <c r="E1579" s="14" t="s">
        <v>2090</v>
      </c>
      <c r="F1579" s="74" t="s">
        <v>2091</v>
      </c>
      <c r="G1579" s="24" t="s">
        <v>1533</v>
      </c>
      <c r="H1579" s="15">
        <v>0</v>
      </c>
      <c r="I1579" s="16">
        <v>471010000</v>
      </c>
      <c r="J1579" s="16" t="s">
        <v>46</v>
      </c>
      <c r="K1579" s="25" t="s">
        <v>2350</v>
      </c>
      <c r="L1579" s="25" t="s">
        <v>46</v>
      </c>
      <c r="M1579" s="15" t="s">
        <v>28</v>
      </c>
      <c r="N1579" s="16" t="s">
        <v>1489</v>
      </c>
      <c r="O1579" s="15" t="s">
        <v>29</v>
      </c>
      <c r="P1579" s="30" t="s">
        <v>2282</v>
      </c>
      <c r="Q1579" s="29" t="s">
        <v>1495</v>
      </c>
      <c r="R1579" s="63">
        <v>100</v>
      </c>
      <c r="S1579" s="64">
        <v>551.66999999999996</v>
      </c>
      <c r="T1579" s="17">
        <v>0</v>
      </c>
      <c r="U1579" s="17">
        <v>0</v>
      </c>
      <c r="V1579" s="25"/>
      <c r="W1579" s="16">
        <v>2015</v>
      </c>
      <c r="X1579" s="208" t="s">
        <v>6422</v>
      </c>
      <c r="Y1579" s="57"/>
      <c r="Z1579" s="57"/>
      <c r="AA1579" s="57"/>
      <c r="AB1579" s="57"/>
    </row>
    <row r="1580" spans="1:28" s="229" customFormat="1" ht="63.75" x14ac:dyDescent="0.25">
      <c r="A1580" s="206" t="s">
        <v>6680</v>
      </c>
      <c r="B1580" s="230" t="s">
        <v>26</v>
      </c>
      <c r="C1580" s="272" t="s">
        <v>2089</v>
      </c>
      <c r="D1580" s="272" t="s">
        <v>2090</v>
      </c>
      <c r="E1580" s="272" t="s">
        <v>2090</v>
      </c>
      <c r="F1580" s="252" t="s">
        <v>2091</v>
      </c>
      <c r="G1580" s="213" t="s">
        <v>1533</v>
      </c>
      <c r="H1580" s="225">
        <v>0</v>
      </c>
      <c r="I1580" s="211">
        <v>471010000</v>
      </c>
      <c r="J1580" s="211" t="s">
        <v>46</v>
      </c>
      <c r="K1580" s="225" t="s">
        <v>2285</v>
      </c>
      <c r="L1580" s="208" t="s">
        <v>46</v>
      </c>
      <c r="M1580" s="225" t="s">
        <v>28</v>
      </c>
      <c r="N1580" s="211" t="s">
        <v>6669</v>
      </c>
      <c r="O1580" s="225" t="s">
        <v>29</v>
      </c>
      <c r="P1580" s="226" t="s">
        <v>2282</v>
      </c>
      <c r="Q1580" s="271" t="s">
        <v>1495</v>
      </c>
      <c r="R1580" s="241">
        <v>100</v>
      </c>
      <c r="S1580" s="233">
        <v>551.66999999999996</v>
      </c>
      <c r="T1580" s="228">
        <f t="shared" ref="T1580" si="105">R1580*S1580</f>
        <v>55166.999999999993</v>
      </c>
      <c r="U1580" s="228">
        <f t="shared" ref="U1580" si="106">T1580*1.12</f>
        <v>61787.040000000001</v>
      </c>
      <c r="V1580" s="208"/>
      <c r="W1580" s="211">
        <v>2015</v>
      </c>
      <c r="X1580" s="208"/>
      <c r="Y1580" s="218"/>
      <c r="Z1580" s="218"/>
      <c r="AA1580" s="218"/>
      <c r="AB1580" s="218"/>
    </row>
    <row r="1581" spans="1:28" ht="51" x14ac:dyDescent="0.25">
      <c r="A1581" s="53" t="s">
        <v>5900</v>
      </c>
      <c r="B1581" s="23" t="s">
        <v>26</v>
      </c>
      <c r="C1581" s="14" t="s">
        <v>2092</v>
      </c>
      <c r="D1581" s="14" t="s">
        <v>2093</v>
      </c>
      <c r="E1581" s="14" t="s">
        <v>2094</v>
      </c>
      <c r="F1581" s="74" t="s">
        <v>2094</v>
      </c>
      <c r="G1581" s="24" t="s">
        <v>1533</v>
      </c>
      <c r="H1581" s="15">
        <v>0</v>
      </c>
      <c r="I1581" s="16">
        <v>471010000</v>
      </c>
      <c r="J1581" s="16" t="s">
        <v>46</v>
      </c>
      <c r="K1581" s="25" t="s">
        <v>2350</v>
      </c>
      <c r="L1581" s="25" t="s">
        <v>46</v>
      </c>
      <c r="M1581" s="15" t="s">
        <v>28</v>
      </c>
      <c r="N1581" s="16" t="s">
        <v>1489</v>
      </c>
      <c r="O1581" s="15" t="s">
        <v>29</v>
      </c>
      <c r="P1581" s="30" t="s">
        <v>2282</v>
      </c>
      <c r="Q1581" s="29" t="s">
        <v>1495</v>
      </c>
      <c r="R1581" s="63">
        <v>100</v>
      </c>
      <c r="S1581" s="64">
        <v>83.77</v>
      </c>
      <c r="T1581" s="17">
        <v>0</v>
      </c>
      <c r="U1581" s="17">
        <v>0</v>
      </c>
      <c r="V1581" s="25"/>
      <c r="W1581" s="16">
        <v>2015</v>
      </c>
      <c r="X1581" s="208" t="s">
        <v>6422</v>
      </c>
      <c r="Y1581" s="57"/>
      <c r="Z1581" s="57"/>
      <c r="AA1581" s="57"/>
      <c r="AB1581" s="57"/>
    </row>
    <row r="1582" spans="1:28" s="229" customFormat="1" ht="63.75" x14ac:dyDescent="0.25">
      <c r="A1582" s="206" t="s">
        <v>6681</v>
      </c>
      <c r="B1582" s="230" t="s">
        <v>26</v>
      </c>
      <c r="C1582" s="272" t="s">
        <v>2092</v>
      </c>
      <c r="D1582" s="272" t="s">
        <v>2093</v>
      </c>
      <c r="E1582" s="272" t="s">
        <v>2094</v>
      </c>
      <c r="F1582" s="252" t="s">
        <v>2094</v>
      </c>
      <c r="G1582" s="213" t="s">
        <v>1533</v>
      </c>
      <c r="H1582" s="225">
        <v>0</v>
      </c>
      <c r="I1582" s="211">
        <v>471010000</v>
      </c>
      <c r="J1582" s="211" t="s">
        <v>46</v>
      </c>
      <c r="K1582" s="225" t="s">
        <v>2285</v>
      </c>
      <c r="L1582" s="208" t="s">
        <v>46</v>
      </c>
      <c r="M1582" s="225" t="s">
        <v>28</v>
      </c>
      <c r="N1582" s="211" t="s">
        <v>6669</v>
      </c>
      <c r="O1582" s="225" t="s">
        <v>29</v>
      </c>
      <c r="P1582" s="226" t="s">
        <v>2282</v>
      </c>
      <c r="Q1582" s="271" t="s">
        <v>1495</v>
      </c>
      <c r="R1582" s="241">
        <v>100</v>
      </c>
      <c r="S1582" s="233">
        <v>83.77</v>
      </c>
      <c r="T1582" s="228">
        <f t="shared" ref="T1582" si="107">R1582*S1582</f>
        <v>8377</v>
      </c>
      <c r="U1582" s="228">
        <f t="shared" ref="U1582" si="108">T1582*1.12</f>
        <v>9382.2400000000016</v>
      </c>
      <c r="V1582" s="208"/>
      <c r="W1582" s="211">
        <v>2015</v>
      </c>
      <c r="X1582" s="208"/>
      <c r="Y1582" s="218"/>
      <c r="Z1582" s="218"/>
      <c r="AA1582" s="218"/>
      <c r="AB1582" s="218"/>
    </row>
    <row r="1583" spans="1:28" ht="51" x14ac:dyDescent="0.25">
      <c r="A1583" s="53" t="s">
        <v>5901</v>
      </c>
      <c r="B1583" s="23" t="s">
        <v>26</v>
      </c>
      <c r="C1583" s="14" t="s">
        <v>2095</v>
      </c>
      <c r="D1583" s="14" t="s">
        <v>1547</v>
      </c>
      <c r="E1583" s="14" t="s">
        <v>2096</v>
      </c>
      <c r="F1583" s="74" t="s">
        <v>2096</v>
      </c>
      <c r="G1583" s="24" t="s">
        <v>1533</v>
      </c>
      <c r="H1583" s="15">
        <v>0</v>
      </c>
      <c r="I1583" s="16">
        <v>471010000</v>
      </c>
      <c r="J1583" s="16" t="s">
        <v>46</v>
      </c>
      <c r="K1583" s="16" t="s">
        <v>2350</v>
      </c>
      <c r="L1583" s="25" t="s">
        <v>46</v>
      </c>
      <c r="M1583" s="15" t="s">
        <v>28</v>
      </c>
      <c r="N1583" s="16" t="s">
        <v>1489</v>
      </c>
      <c r="O1583" s="15" t="s">
        <v>29</v>
      </c>
      <c r="P1583" s="30" t="s">
        <v>2999</v>
      </c>
      <c r="Q1583" s="29" t="s">
        <v>2202</v>
      </c>
      <c r="R1583" s="63">
        <v>100</v>
      </c>
      <c r="S1583" s="64">
        <v>134.1</v>
      </c>
      <c r="T1583" s="17">
        <v>0</v>
      </c>
      <c r="U1583" s="17">
        <v>0</v>
      </c>
      <c r="V1583" s="25"/>
      <c r="W1583" s="16">
        <v>2015</v>
      </c>
      <c r="X1583" s="208" t="s">
        <v>6422</v>
      </c>
      <c r="Y1583" s="57"/>
      <c r="Z1583" s="57"/>
      <c r="AA1583" s="57"/>
      <c r="AB1583" s="57"/>
    </row>
    <row r="1584" spans="1:28" s="229" customFormat="1" ht="63.75" x14ac:dyDescent="0.25">
      <c r="A1584" s="206" t="s">
        <v>6682</v>
      </c>
      <c r="B1584" s="230" t="s">
        <v>26</v>
      </c>
      <c r="C1584" s="272" t="s">
        <v>2095</v>
      </c>
      <c r="D1584" s="272" t="s">
        <v>1547</v>
      </c>
      <c r="E1584" s="272" t="s">
        <v>2096</v>
      </c>
      <c r="F1584" s="252" t="s">
        <v>2096</v>
      </c>
      <c r="G1584" s="213" t="s">
        <v>1533</v>
      </c>
      <c r="H1584" s="225">
        <v>0</v>
      </c>
      <c r="I1584" s="211">
        <v>471010000</v>
      </c>
      <c r="J1584" s="211" t="s">
        <v>46</v>
      </c>
      <c r="K1584" s="225" t="s">
        <v>2285</v>
      </c>
      <c r="L1584" s="208" t="s">
        <v>46</v>
      </c>
      <c r="M1584" s="225" t="s">
        <v>28</v>
      </c>
      <c r="N1584" s="211" t="s">
        <v>6669</v>
      </c>
      <c r="O1584" s="225" t="s">
        <v>29</v>
      </c>
      <c r="P1584" s="226" t="s">
        <v>2999</v>
      </c>
      <c r="Q1584" s="271" t="s">
        <v>2202</v>
      </c>
      <c r="R1584" s="241">
        <v>100</v>
      </c>
      <c r="S1584" s="233">
        <v>134.1</v>
      </c>
      <c r="T1584" s="228">
        <f t="shared" ref="T1584" si="109">R1584*S1584</f>
        <v>13410</v>
      </c>
      <c r="U1584" s="228">
        <f t="shared" ref="U1584" si="110">T1584*1.12</f>
        <v>15019.2</v>
      </c>
      <c r="V1584" s="208"/>
      <c r="W1584" s="211">
        <v>2015</v>
      </c>
      <c r="X1584" s="208"/>
      <c r="Y1584" s="218"/>
      <c r="Z1584" s="218"/>
      <c r="AA1584" s="218"/>
      <c r="AB1584" s="218"/>
    </row>
    <row r="1585" spans="1:28" ht="51" x14ac:dyDescent="0.25">
      <c r="A1585" s="53" t="s">
        <v>5902</v>
      </c>
      <c r="B1585" s="23" t="s">
        <v>26</v>
      </c>
      <c r="C1585" s="14" t="s">
        <v>2097</v>
      </c>
      <c r="D1585" s="14" t="s">
        <v>1547</v>
      </c>
      <c r="E1585" s="14" t="s">
        <v>2098</v>
      </c>
      <c r="F1585" s="74" t="s">
        <v>2098</v>
      </c>
      <c r="G1585" s="24" t="s">
        <v>1533</v>
      </c>
      <c r="H1585" s="15">
        <v>0</v>
      </c>
      <c r="I1585" s="16">
        <v>471010000</v>
      </c>
      <c r="J1585" s="16" t="s">
        <v>46</v>
      </c>
      <c r="K1585" s="25" t="s">
        <v>2350</v>
      </c>
      <c r="L1585" s="25" t="s">
        <v>46</v>
      </c>
      <c r="M1585" s="15" t="s">
        <v>28</v>
      </c>
      <c r="N1585" s="16" t="s">
        <v>1489</v>
      </c>
      <c r="O1585" s="15" t="s">
        <v>29</v>
      </c>
      <c r="P1585" s="30" t="s">
        <v>2999</v>
      </c>
      <c r="Q1585" s="29" t="s">
        <v>2202</v>
      </c>
      <c r="R1585" s="63">
        <v>100</v>
      </c>
      <c r="S1585" s="64">
        <v>201</v>
      </c>
      <c r="T1585" s="17">
        <v>0</v>
      </c>
      <c r="U1585" s="17">
        <v>0</v>
      </c>
      <c r="V1585" s="25"/>
      <c r="W1585" s="16">
        <v>2015</v>
      </c>
      <c r="X1585" s="208" t="s">
        <v>6422</v>
      </c>
      <c r="Y1585" s="57"/>
      <c r="Z1585" s="57"/>
      <c r="AA1585" s="57"/>
      <c r="AB1585" s="57"/>
    </row>
    <row r="1586" spans="1:28" s="229" customFormat="1" ht="63.75" x14ac:dyDescent="0.25">
      <c r="A1586" s="206" t="s">
        <v>6683</v>
      </c>
      <c r="B1586" s="230" t="s">
        <v>26</v>
      </c>
      <c r="C1586" s="272" t="s">
        <v>2097</v>
      </c>
      <c r="D1586" s="272" t="s">
        <v>1547</v>
      </c>
      <c r="E1586" s="272" t="s">
        <v>2098</v>
      </c>
      <c r="F1586" s="252" t="s">
        <v>2098</v>
      </c>
      <c r="G1586" s="213" t="s">
        <v>1533</v>
      </c>
      <c r="H1586" s="225">
        <v>0</v>
      </c>
      <c r="I1586" s="211">
        <v>471010000</v>
      </c>
      <c r="J1586" s="211" t="s">
        <v>46</v>
      </c>
      <c r="K1586" s="225" t="s">
        <v>2285</v>
      </c>
      <c r="L1586" s="208" t="s">
        <v>46</v>
      </c>
      <c r="M1586" s="225" t="s">
        <v>28</v>
      </c>
      <c r="N1586" s="211" t="s">
        <v>6669</v>
      </c>
      <c r="O1586" s="225" t="s">
        <v>29</v>
      </c>
      <c r="P1586" s="226" t="s">
        <v>2999</v>
      </c>
      <c r="Q1586" s="271" t="s">
        <v>2202</v>
      </c>
      <c r="R1586" s="241">
        <v>100</v>
      </c>
      <c r="S1586" s="233">
        <v>201</v>
      </c>
      <c r="T1586" s="228">
        <f t="shared" ref="T1586" si="111">R1586*S1586</f>
        <v>20100</v>
      </c>
      <c r="U1586" s="228">
        <f t="shared" ref="U1586" si="112">T1586*1.12</f>
        <v>22512.000000000004</v>
      </c>
      <c r="V1586" s="208"/>
      <c r="W1586" s="211">
        <v>2015</v>
      </c>
      <c r="X1586" s="208"/>
      <c r="Y1586" s="218"/>
      <c r="Z1586" s="218"/>
      <c r="AA1586" s="218"/>
      <c r="AB1586" s="218"/>
    </row>
    <row r="1587" spans="1:28" ht="51" x14ac:dyDescent="0.25">
      <c r="A1587" s="53" t="s">
        <v>5903</v>
      </c>
      <c r="B1587" s="23" t="s">
        <v>26</v>
      </c>
      <c r="C1587" s="18" t="s">
        <v>2099</v>
      </c>
      <c r="D1587" s="18" t="s">
        <v>1547</v>
      </c>
      <c r="E1587" s="18" t="s">
        <v>2100</v>
      </c>
      <c r="F1587" s="25" t="s">
        <v>2100</v>
      </c>
      <c r="G1587" s="24" t="s">
        <v>1533</v>
      </c>
      <c r="H1587" s="15">
        <v>0</v>
      </c>
      <c r="I1587" s="16">
        <v>471010000</v>
      </c>
      <c r="J1587" s="16" t="s">
        <v>46</v>
      </c>
      <c r="K1587" s="25" t="s">
        <v>2350</v>
      </c>
      <c r="L1587" s="25" t="s">
        <v>46</v>
      </c>
      <c r="M1587" s="15" t="s">
        <v>28</v>
      </c>
      <c r="N1587" s="25" t="s">
        <v>1489</v>
      </c>
      <c r="O1587" s="15" t="s">
        <v>29</v>
      </c>
      <c r="P1587" s="30" t="s">
        <v>2999</v>
      </c>
      <c r="Q1587" s="29" t="s">
        <v>2202</v>
      </c>
      <c r="R1587" s="63">
        <v>100</v>
      </c>
      <c r="S1587" s="64">
        <v>363.67</v>
      </c>
      <c r="T1587" s="17">
        <v>0</v>
      </c>
      <c r="U1587" s="17">
        <v>0</v>
      </c>
      <c r="V1587" s="25"/>
      <c r="W1587" s="16">
        <v>2015</v>
      </c>
      <c r="X1587" s="208" t="s">
        <v>6422</v>
      </c>
      <c r="Y1587" s="57"/>
      <c r="Z1587" s="57"/>
      <c r="AA1587" s="57"/>
      <c r="AB1587" s="57"/>
    </row>
    <row r="1588" spans="1:28" s="229" customFormat="1" ht="63.75" x14ac:dyDescent="0.25">
      <c r="A1588" s="206" t="s">
        <v>6684</v>
      </c>
      <c r="B1588" s="230" t="s">
        <v>26</v>
      </c>
      <c r="C1588" s="201" t="s">
        <v>2099</v>
      </c>
      <c r="D1588" s="201" t="s">
        <v>1547</v>
      </c>
      <c r="E1588" s="201" t="s">
        <v>2100</v>
      </c>
      <c r="F1588" s="208" t="s">
        <v>2100</v>
      </c>
      <c r="G1588" s="213" t="s">
        <v>1533</v>
      </c>
      <c r="H1588" s="225">
        <v>0</v>
      </c>
      <c r="I1588" s="211">
        <v>471010000</v>
      </c>
      <c r="J1588" s="211" t="s">
        <v>46</v>
      </c>
      <c r="K1588" s="225" t="s">
        <v>2285</v>
      </c>
      <c r="L1588" s="208" t="s">
        <v>46</v>
      </c>
      <c r="M1588" s="225" t="s">
        <v>28</v>
      </c>
      <c r="N1588" s="211" t="s">
        <v>6669</v>
      </c>
      <c r="O1588" s="225" t="s">
        <v>29</v>
      </c>
      <c r="P1588" s="226" t="s">
        <v>2999</v>
      </c>
      <c r="Q1588" s="271" t="s">
        <v>2202</v>
      </c>
      <c r="R1588" s="241">
        <v>100</v>
      </c>
      <c r="S1588" s="233">
        <v>363.67</v>
      </c>
      <c r="T1588" s="228">
        <f t="shared" ref="T1588" si="113">R1588*S1588</f>
        <v>36367</v>
      </c>
      <c r="U1588" s="228">
        <f t="shared" ref="U1588" si="114">T1588*1.12</f>
        <v>40731.040000000001</v>
      </c>
      <c r="V1588" s="208"/>
      <c r="W1588" s="211">
        <v>2015</v>
      </c>
      <c r="X1588" s="208"/>
      <c r="Y1588" s="218"/>
      <c r="Z1588" s="218"/>
      <c r="AA1588" s="218"/>
      <c r="AB1588" s="218"/>
    </row>
    <row r="1589" spans="1:28" ht="51" x14ac:dyDescent="0.25">
      <c r="A1589" s="53" t="s">
        <v>5904</v>
      </c>
      <c r="B1589" s="23" t="s">
        <v>26</v>
      </c>
      <c r="C1589" s="14" t="s">
        <v>2101</v>
      </c>
      <c r="D1589" s="14" t="s">
        <v>2102</v>
      </c>
      <c r="E1589" s="14" t="s">
        <v>2103</v>
      </c>
      <c r="F1589" s="74" t="s">
        <v>2103</v>
      </c>
      <c r="G1589" s="24" t="s">
        <v>1533</v>
      </c>
      <c r="H1589" s="15">
        <v>0</v>
      </c>
      <c r="I1589" s="16">
        <v>471010000</v>
      </c>
      <c r="J1589" s="16" t="s">
        <v>46</v>
      </c>
      <c r="K1589" s="25" t="s">
        <v>2350</v>
      </c>
      <c r="L1589" s="25" t="s">
        <v>46</v>
      </c>
      <c r="M1589" s="15" t="s">
        <v>28</v>
      </c>
      <c r="N1589" s="16" t="s">
        <v>1489</v>
      </c>
      <c r="O1589" s="15" t="s">
        <v>29</v>
      </c>
      <c r="P1589" s="30" t="s">
        <v>2999</v>
      </c>
      <c r="Q1589" s="29" t="s">
        <v>2202</v>
      </c>
      <c r="R1589" s="63">
        <v>200</v>
      </c>
      <c r="S1589" s="64">
        <v>56.33</v>
      </c>
      <c r="T1589" s="17">
        <v>0</v>
      </c>
      <c r="U1589" s="17">
        <v>0</v>
      </c>
      <c r="V1589" s="25"/>
      <c r="W1589" s="16">
        <v>2015</v>
      </c>
      <c r="X1589" s="208" t="s">
        <v>6422</v>
      </c>
      <c r="Y1589" s="57"/>
      <c r="Z1589" s="57"/>
      <c r="AA1589" s="57"/>
      <c r="AB1589" s="57"/>
    </row>
    <row r="1590" spans="1:28" s="229" customFormat="1" ht="63.75" x14ac:dyDescent="0.25">
      <c r="A1590" s="206" t="s">
        <v>6685</v>
      </c>
      <c r="B1590" s="230" t="s">
        <v>26</v>
      </c>
      <c r="C1590" s="272" t="s">
        <v>2101</v>
      </c>
      <c r="D1590" s="272" t="s">
        <v>2102</v>
      </c>
      <c r="E1590" s="272" t="s">
        <v>2103</v>
      </c>
      <c r="F1590" s="252" t="s">
        <v>2103</v>
      </c>
      <c r="G1590" s="213" t="s">
        <v>1533</v>
      </c>
      <c r="H1590" s="225">
        <v>0</v>
      </c>
      <c r="I1590" s="211">
        <v>471010000</v>
      </c>
      <c r="J1590" s="211" t="s">
        <v>46</v>
      </c>
      <c r="K1590" s="225" t="s">
        <v>2285</v>
      </c>
      <c r="L1590" s="208" t="s">
        <v>46</v>
      </c>
      <c r="M1590" s="225" t="s">
        <v>28</v>
      </c>
      <c r="N1590" s="211" t="s">
        <v>6669</v>
      </c>
      <c r="O1590" s="225" t="s">
        <v>29</v>
      </c>
      <c r="P1590" s="226" t="s">
        <v>2999</v>
      </c>
      <c r="Q1590" s="271" t="s">
        <v>2202</v>
      </c>
      <c r="R1590" s="241">
        <v>200</v>
      </c>
      <c r="S1590" s="233">
        <v>56.33</v>
      </c>
      <c r="T1590" s="228">
        <f t="shared" ref="T1590" si="115">R1590*S1590</f>
        <v>11266</v>
      </c>
      <c r="U1590" s="228">
        <f t="shared" ref="U1590" si="116">T1590*1.12</f>
        <v>12617.920000000002</v>
      </c>
      <c r="V1590" s="208"/>
      <c r="W1590" s="211">
        <v>2015</v>
      </c>
      <c r="X1590" s="208"/>
      <c r="Y1590" s="218"/>
      <c r="Z1590" s="218"/>
      <c r="AA1590" s="218"/>
      <c r="AB1590" s="218"/>
    </row>
    <row r="1591" spans="1:28" ht="51" x14ac:dyDescent="0.25">
      <c r="A1591" s="53" t="s">
        <v>5905</v>
      </c>
      <c r="B1591" s="23" t="s">
        <v>26</v>
      </c>
      <c r="C1591" s="14" t="s">
        <v>2104</v>
      </c>
      <c r="D1591" s="14" t="s">
        <v>2105</v>
      </c>
      <c r="E1591" s="14" t="s">
        <v>2106</v>
      </c>
      <c r="F1591" s="74" t="s">
        <v>2106</v>
      </c>
      <c r="G1591" s="24" t="s">
        <v>1533</v>
      </c>
      <c r="H1591" s="15">
        <v>0</v>
      </c>
      <c r="I1591" s="16">
        <v>471010000</v>
      </c>
      <c r="J1591" s="16" t="s">
        <v>46</v>
      </c>
      <c r="K1591" s="16" t="s">
        <v>2350</v>
      </c>
      <c r="L1591" s="25" t="s">
        <v>46</v>
      </c>
      <c r="M1591" s="15" t="s">
        <v>28</v>
      </c>
      <c r="N1591" s="16" t="s">
        <v>1489</v>
      </c>
      <c r="O1591" s="15" t="s">
        <v>29</v>
      </c>
      <c r="P1591" s="30" t="s">
        <v>2282</v>
      </c>
      <c r="Q1591" s="29" t="s">
        <v>1495</v>
      </c>
      <c r="R1591" s="63">
        <v>50</v>
      </c>
      <c r="S1591" s="64">
        <v>96.67</v>
      </c>
      <c r="T1591" s="17">
        <v>0</v>
      </c>
      <c r="U1591" s="17">
        <v>0</v>
      </c>
      <c r="V1591" s="25"/>
      <c r="W1591" s="16">
        <v>2015</v>
      </c>
      <c r="X1591" s="208" t="s">
        <v>6422</v>
      </c>
      <c r="Y1591" s="57"/>
      <c r="Z1591" s="57"/>
      <c r="AA1591" s="57"/>
      <c r="AB1591" s="57"/>
    </row>
    <row r="1592" spans="1:28" s="229" customFormat="1" ht="63.75" x14ac:dyDescent="0.25">
      <c r="A1592" s="206" t="s">
        <v>6686</v>
      </c>
      <c r="B1592" s="230" t="s">
        <v>26</v>
      </c>
      <c r="C1592" s="272" t="s">
        <v>2104</v>
      </c>
      <c r="D1592" s="272" t="s">
        <v>2105</v>
      </c>
      <c r="E1592" s="272" t="s">
        <v>2106</v>
      </c>
      <c r="F1592" s="252" t="s">
        <v>2106</v>
      </c>
      <c r="G1592" s="213" t="s">
        <v>1533</v>
      </c>
      <c r="H1592" s="225">
        <v>0</v>
      </c>
      <c r="I1592" s="211">
        <v>471010000</v>
      </c>
      <c r="J1592" s="211" t="s">
        <v>46</v>
      </c>
      <c r="K1592" s="225" t="s">
        <v>2285</v>
      </c>
      <c r="L1592" s="208" t="s">
        <v>46</v>
      </c>
      <c r="M1592" s="225" t="s">
        <v>28</v>
      </c>
      <c r="N1592" s="211" t="s">
        <v>6669</v>
      </c>
      <c r="O1592" s="225" t="s">
        <v>29</v>
      </c>
      <c r="P1592" s="226" t="s">
        <v>2282</v>
      </c>
      <c r="Q1592" s="271" t="s">
        <v>1495</v>
      </c>
      <c r="R1592" s="241">
        <v>50</v>
      </c>
      <c r="S1592" s="233">
        <v>96.67</v>
      </c>
      <c r="T1592" s="228">
        <f t="shared" ref="T1592" si="117">R1592*S1592</f>
        <v>4833.5</v>
      </c>
      <c r="U1592" s="228">
        <f t="shared" ref="U1592" si="118">T1592*1.12</f>
        <v>5413.52</v>
      </c>
      <c r="V1592" s="208"/>
      <c r="W1592" s="211">
        <v>2015</v>
      </c>
      <c r="X1592" s="208"/>
      <c r="Y1592" s="218"/>
      <c r="Z1592" s="218"/>
      <c r="AA1592" s="218"/>
      <c r="AB1592" s="218"/>
    </row>
    <row r="1593" spans="1:28" ht="51" x14ac:dyDescent="0.25">
      <c r="A1593" s="53" t="s">
        <v>5906</v>
      </c>
      <c r="B1593" s="23" t="s">
        <v>26</v>
      </c>
      <c r="C1593" s="14" t="s">
        <v>2107</v>
      </c>
      <c r="D1593" s="14" t="s">
        <v>2108</v>
      </c>
      <c r="E1593" s="14" t="s">
        <v>6331</v>
      </c>
      <c r="F1593" s="74" t="s">
        <v>2109</v>
      </c>
      <c r="G1593" s="24" t="s">
        <v>1533</v>
      </c>
      <c r="H1593" s="15">
        <v>0</v>
      </c>
      <c r="I1593" s="16">
        <v>471010000</v>
      </c>
      <c r="J1593" s="16" t="s">
        <v>46</v>
      </c>
      <c r="K1593" s="16" t="s">
        <v>2350</v>
      </c>
      <c r="L1593" s="25" t="s">
        <v>46</v>
      </c>
      <c r="M1593" s="15" t="s">
        <v>28</v>
      </c>
      <c r="N1593" s="16" t="s">
        <v>1489</v>
      </c>
      <c r="O1593" s="15" t="s">
        <v>29</v>
      </c>
      <c r="P1593" s="30" t="s">
        <v>2282</v>
      </c>
      <c r="Q1593" s="29" t="s">
        <v>1495</v>
      </c>
      <c r="R1593" s="63">
        <v>50</v>
      </c>
      <c r="S1593" s="64">
        <v>545.66999999999996</v>
      </c>
      <c r="T1593" s="17">
        <v>0</v>
      </c>
      <c r="U1593" s="17">
        <v>0</v>
      </c>
      <c r="V1593" s="25"/>
      <c r="W1593" s="16">
        <v>2015</v>
      </c>
      <c r="X1593" s="208" t="s">
        <v>6422</v>
      </c>
      <c r="Y1593" s="57"/>
      <c r="Z1593" s="57"/>
      <c r="AA1593" s="57"/>
      <c r="AB1593" s="57"/>
    </row>
    <row r="1594" spans="1:28" s="229" customFormat="1" ht="63.75" x14ac:dyDescent="0.25">
      <c r="A1594" s="206" t="s">
        <v>6687</v>
      </c>
      <c r="B1594" s="230" t="s">
        <v>26</v>
      </c>
      <c r="C1594" s="272" t="s">
        <v>2107</v>
      </c>
      <c r="D1594" s="272" t="s">
        <v>2108</v>
      </c>
      <c r="E1594" s="272" t="s">
        <v>6331</v>
      </c>
      <c r="F1594" s="252" t="s">
        <v>2109</v>
      </c>
      <c r="G1594" s="213" t="s">
        <v>1533</v>
      </c>
      <c r="H1594" s="225">
        <v>0</v>
      </c>
      <c r="I1594" s="211">
        <v>471010000</v>
      </c>
      <c r="J1594" s="211" t="s">
        <v>46</v>
      </c>
      <c r="K1594" s="225" t="s">
        <v>2285</v>
      </c>
      <c r="L1594" s="208" t="s">
        <v>46</v>
      </c>
      <c r="M1594" s="225" t="s">
        <v>28</v>
      </c>
      <c r="N1594" s="211" t="s">
        <v>6669</v>
      </c>
      <c r="O1594" s="225" t="s">
        <v>29</v>
      </c>
      <c r="P1594" s="226" t="s">
        <v>2282</v>
      </c>
      <c r="Q1594" s="271" t="s">
        <v>1495</v>
      </c>
      <c r="R1594" s="241">
        <v>50</v>
      </c>
      <c r="S1594" s="233">
        <v>545.66999999999996</v>
      </c>
      <c r="T1594" s="228">
        <f t="shared" ref="T1594" si="119">R1594*S1594</f>
        <v>27283.499999999996</v>
      </c>
      <c r="U1594" s="228">
        <f t="shared" ref="U1594" si="120">T1594*1.12</f>
        <v>30557.52</v>
      </c>
      <c r="V1594" s="208"/>
      <c r="W1594" s="211">
        <v>2015</v>
      </c>
      <c r="X1594" s="208"/>
      <c r="Y1594" s="218"/>
      <c r="Z1594" s="218"/>
      <c r="AA1594" s="218"/>
      <c r="AB1594" s="218"/>
    </row>
    <row r="1595" spans="1:28" ht="51" x14ac:dyDescent="0.25">
      <c r="A1595" s="53" t="s">
        <v>5907</v>
      </c>
      <c r="B1595" s="23" t="s">
        <v>26</v>
      </c>
      <c r="C1595" s="34" t="s">
        <v>2107</v>
      </c>
      <c r="D1595" s="34" t="s">
        <v>2108</v>
      </c>
      <c r="E1595" s="34" t="s">
        <v>6331</v>
      </c>
      <c r="F1595" s="74" t="s">
        <v>2110</v>
      </c>
      <c r="G1595" s="24" t="s">
        <v>1533</v>
      </c>
      <c r="H1595" s="15">
        <v>0</v>
      </c>
      <c r="I1595" s="16">
        <v>471010000</v>
      </c>
      <c r="J1595" s="16" t="s">
        <v>46</v>
      </c>
      <c r="K1595" s="25" t="s">
        <v>2350</v>
      </c>
      <c r="L1595" s="25" t="s">
        <v>46</v>
      </c>
      <c r="M1595" s="15" t="s">
        <v>28</v>
      </c>
      <c r="N1595" s="25" t="s">
        <v>1489</v>
      </c>
      <c r="O1595" s="15" t="s">
        <v>29</v>
      </c>
      <c r="P1595" s="30" t="s">
        <v>2282</v>
      </c>
      <c r="Q1595" s="29" t="s">
        <v>1495</v>
      </c>
      <c r="R1595" s="63">
        <v>5</v>
      </c>
      <c r="S1595" s="64">
        <v>3333.67</v>
      </c>
      <c r="T1595" s="17">
        <v>0</v>
      </c>
      <c r="U1595" s="17">
        <v>0</v>
      </c>
      <c r="V1595" s="25"/>
      <c r="W1595" s="16">
        <v>2015</v>
      </c>
      <c r="X1595" s="208" t="s">
        <v>6422</v>
      </c>
      <c r="Y1595" s="57"/>
      <c r="Z1595" s="57"/>
      <c r="AA1595" s="57"/>
      <c r="AB1595" s="57"/>
    </row>
    <row r="1596" spans="1:28" s="229" customFormat="1" ht="63.75" x14ac:dyDescent="0.25">
      <c r="A1596" s="206" t="s">
        <v>6688</v>
      </c>
      <c r="B1596" s="230" t="s">
        <v>26</v>
      </c>
      <c r="C1596" s="224" t="s">
        <v>2107</v>
      </c>
      <c r="D1596" s="224" t="s">
        <v>2108</v>
      </c>
      <c r="E1596" s="224" t="s">
        <v>6331</v>
      </c>
      <c r="F1596" s="252" t="s">
        <v>2110</v>
      </c>
      <c r="G1596" s="213" t="s">
        <v>1533</v>
      </c>
      <c r="H1596" s="225">
        <v>0</v>
      </c>
      <c r="I1596" s="211">
        <v>471010000</v>
      </c>
      <c r="J1596" s="211" t="s">
        <v>46</v>
      </c>
      <c r="K1596" s="225" t="s">
        <v>2285</v>
      </c>
      <c r="L1596" s="208" t="s">
        <v>46</v>
      </c>
      <c r="M1596" s="225" t="s">
        <v>28</v>
      </c>
      <c r="N1596" s="211" t="s">
        <v>6669</v>
      </c>
      <c r="O1596" s="225" t="s">
        <v>29</v>
      </c>
      <c r="P1596" s="226" t="s">
        <v>2282</v>
      </c>
      <c r="Q1596" s="271" t="s">
        <v>1495</v>
      </c>
      <c r="R1596" s="241">
        <v>5</v>
      </c>
      <c r="S1596" s="233">
        <v>3333.67</v>
      </c>
      <c r="T1596" s="228">
        <f t="shared" ref="T1596" si="121">R1596*S1596</f>
        <v>16668.349999999999</v>
      </c>
      <c r="U1596" s="228">
        <f t="shared" ref="U1596" si="122">T1596*1.12</f>
        <v>18668.552</v>
      </c>
      <c r="V1596" s="208"/>
      <c r="W1596" s="211">
        <v>2015</v>
      </c>
      <c r="X1596" s="208"/>
      <c r="Y1596" s="218"/>
      <c r="Z1596" s="218"/>
      <c r="AA1596" s="218"/>
      <c r="AB1596" s="218"/>
    </row>
    <row r="1597" spans="1:28" ht="51" x14ac:dyDescent="0.25">
      <c r="A1597" s="53" t="s">
        <v>5908</v>
      </c>
      <c r="B1597" s="23" t="s">
        <v>26</v>
      </c>
      <c r="C1597" s="14" t="s">
        <v>2111</v>
      </c>
      <c r="D1597" s="14" t="s">
        <v>735</v>
      </c>
      <c r="E1597" s="14" t="s">
        <v>6332</v>
      </c>
      <c r="F1597" s="74" t="s">
        <v>2112</v>
      </c>
      <c r="G1597" s="24" t="s">
        <v>1533</v>
      </c>
      <c r="H1597" s="15">
        <v>0</v>
      </c>
      <c r="I1597" s="16">
        <v>471010000</v>
      </c>
      <c r="J1597" s="16" t="s">
        <v>46</v>
      </c>
      <c r="K1597" s="16" t="s">
        <v>2350</v>
      </c>
      <c r="L1597" s="25" t="s">
        <v>46</v>
      </c>
      <c r="M1597" s="15" t="s">
        <v>28</v>
      </c>
      <c r="N1597" s="16" t="s">
        <v>1489</v>
      </c>
      <c r="O1597" s="15" t="s">
        <v>29</v>
      </c>
      <c r="P1597" s="30" t="s">
        <v>2282</v>
      </c>
      <c r="Q1597" s="29" t="s">
        <v>1495</v>
      </c>
      <c r="R1597" s="63">
        <v>100</v>
      </c>
      <c r="S1597" s="64">
        <v>47</v>
      </c>
      <c r="T1597" s="17">
        <v>0</v>
      </c>
      <c r="U1597" s="17">
        <v>0</v>
      </c>
      <c r="V1597" s="25"/>
      <c r="W1597" s="16">
        <v>2015</v>
      </c>
      <c r="X1597" s="208" t="s">
        <v>6422</v>
      </c>
      <c r="Y1597" s="57"/>
      <c r="Z1597" s="57"/>
      <c r="AA1597" s="57"/>
      <c r="AB1597" s="57"/>
    </row>
    <row r="1598" spans="1:28" s="229" customFormat="1" ht="63.75" x14ac:dyDescent="0.25">
      <c r="A1598" s="206" t="s">
        <v>6689</v>
      </c>
      <c r="B1598" s="230" t="s">
        <v>26</v>
      </c>
      <c r="C1598" s="272" t="s">
        <v>2111</v>
      </c>
      <c r="D1598" s="272" t="s">
        <v>735</v>
      </c>
      <c r="E1598" s="272" t="s">
        <v>6332</v>
      </c>
      <c r="F1598" s="252" t="s">
        <v>2112</v>
      </c>
      <c r="G1598" s="213" t="s">
        <v>1533</v>
      </c>
      <c r="H1598" s="225">
        <v>0</v>
      </c>
      <c r="I1598" s="211">
        <v>471010000</v>
      </c>
      <c r="J1598" s="211" t="s">
        <v>46</v>
      </c>
      <c r="K1598" s="225" t="s">
        <v>2285</v>
      </c>
      <c r="L1598" s="208" t="s">
        <v>46</v>
      </c>
      <c r="M1598" s="225" t="s">
        <v>28</v>
      </c>
      <c r="N1598" s="211" t="s">
        <v>6669</v>
      </c>
      <c r="O1598" s="225" t="s">
        <v>29</v>
      </c>
      <c r="P1598" s="226" t="s">
        <v>2282</v>
      </c>
      <c r="Q1598" s="271" t="s">
        <v>1495</v>
      </c>
      <c r="R1598" s="241">
        <v>100</v>
      </c>
      <c r="S1598" s="233">
        <v>47</v>
      </c>
      <c r="T1598" s="228">
        <f t="shared" ref="T1598" si="123">R1598*S1598</f>
        <v>4700</v>
      </c>
      <c r="U1598" s="228">
        <f t="shared" ref="U1598" si="124">T1598*1.12</f>
        <v>5264.0000000000009</v>
      </c>
      <c r="V1598" s="208"/>
      <c r="W1598" s="211">
        <v>2015</v>
      </c>
      <c r="X1598" s="208"/>
      <c r="Y1598" s="218"/>
      <c r="Z1598" s="218"/>
      <c r="AA1598" s="218"/>
      <c r="AB1598" s="218"/>
    </row>
    <row r="1599" spans="1:28" ht="51" x14ac:dyDescent="0.25">
      <c r="A1599" s="53" t="s">
        <v>5909</v>
      </c>
      <c r="B1599" s="23" t="s">
        <v>26</v>
      </c>
      <c r="C1599" s="14" t="s">
        <v>2111</v>
      </c>
      <c r="D1599" s="14" t="s">
        <v>735</v>
      </c>
      <c r="E1599" s="14" t="s">
        <v>6332</v>
      </c>
      <c r="F1599" s="74" t="s">
        <v>2113</v>
      </c>
      <c r="G1599" s="24" t="s">
        <v>1533</v>
      </c>
      <c r="H1599" s="15">
        <v>0</v>
      </c>
      <c r="I1599" s="16">
        <v>471010000</v>
      </c>
      <c r="J1599" s="16" t="s">
        <v>46</v>
      </c>
      <c r="K1599" s="16" t="s">
        <v>2350</v>
      </c>
      <c r="L1599" s="25" t="s">
        <v>46</v>
      </c>
      <c r="M1599" s="15" t="s">
        <v>28</v>
      </c>
      <c r="N1599" s="16" t="s">
        <v>1489</v>
      </c>
      <c r="O1599" s="15" t="s">
        <v>29</v>
      </c>
      <c r="P1599" s="30" t="s">
        <v>2282</v>
      </c>
      <c r="Q1599" s="29" t="s">
        <v>1495</v>
      </c>
      <c r="R1599" s="63">
        <v>50</v>
      </c>
      <c r="S1599" s="64">
        <v>216.67</v>
      </c>
      <c r="T1599" s="17">
        <v>0</v>
      </c>
      <c r="U1599" s="17">
        <v>0</v>
      </c>
      <c r="V1599" s="25"/>
      <c r="W1599" s="16">
        <v>2015</v>
      </c>
      <c r="X1599" s="208" t="s">
        <v>6422</v>
      </c>
      <c r="Y1599" s="57"/>
      <c r="Z1599" s="57"/>
      <c r="AA1599" s="57"/>
      <c r="AB1599" s="57"/>
    </row>
    <row r="1600" spans="1:28" s="229" customFormat="1" ht="63.75" x14ac:dyDescent="0.25">
      <c r="A1600" s="206" t="s">
        <v>6690</v>
      </c>
      <c r="B1600" s="230" t="s">
        <v>26</v>
      </c>
      <c r="C1600" s="272" t="s">
        <v>2111</v>
      </c>
      <c r="D1600" s="272" t="s">
        <v>735</v>
      </c>
      <c r="E1600" s="272" t="s">
        <v>6332</v>
      </c>
      <c r="F1600" s="252" t="s">
        <v>2113</v>
      </c>
      <c r="G1600" s="213" t="s">
        <v>1533</v>
      </c>
      <c r="H1600" s="225">
        <v>0</v>
      </c>
      <c r="I1600" s="211">
        <v>471010000</v>
      </c>
      <c r="J1600" s="211" t="s">
        <v>46</v>
      </c>
      <c r="K1600" s="225" t="s">
        <v>2285</v>
      </c>
      <c r="L1600" s="208" t="s">
        <v>46</v>
      </c>
      <c r="M1600" s="225" t="s">
        <v>28</v>
      </c>
      <c r="N1600" s="211" t="s">
        <v>6669</v>
      </c>
      <c r="O1600" s="225" t="s">
        <v>29</v>
      </c>
      <c r="P1600" s="226" t="s">
        <v>2282</v>
      </c>
      <c r="Q1600" s="271" t="s">
        <v>1495</v>
      </c>
      <c r="R1600" s="241">
        <v>50</v>
      </c>
      <c r="S1600" s="233">
        <v>216.67</v>
      </c>
      <c r="T1600" s="228">
        <f t="shared" ref="T1600" si="125">R1600*S1600</f>
        <v>10833.5</v>
      </c>
      <c r="U1600" s="228">
        <f t="shared" ref="U1600" si="126">T1600*1.12</f>
        <v>12133.52</v>
      </c>
      <c r="V1600" s="208"/>
      <c r="W1600" s="211">
        <v>2015</v>
      </c>
      <c r="X1600" s="208"/>
      <c r="Y1600" s="218"/>
      <c r="Z1600" s="218"/>
      <c r="AA1600" s="218"/>
      <c r="AB1600" s="218"/>
    </row>
    <row r="1601" spans="1:28" ht="51" x14ac:dyDescent="0.25">
      <c r="A1601" s="53" t="s">
        <v>5910</v>
      </c>
      <c r="B1601" s="23" t="s">
        <v>26</v>
      </c>
      <c r="C1601" s="14" t="s">
        <v>2114</v>
      </c>
      <c r="D1601" s="14" t="s">
        <v>2115</v>
      </c>
      <c r="E1601" s="14" t="s">
        <v>6333</v>
      </c>
      <c r="F1601" s="74" t="s">
        <v>2116</v>
      </c>
      <c r="G1601" s="24" t="s">
        <v>1533</v>
      </c>
      <c r="H1601" s="15">
        <v>0</v>
      </c>
      <c r="I1601" s="16">
        <v>471010000</v>
      </c>
      <c r="J1601" s="16" t="s">
        <v>46</v>
      </c>
      <c r="K1601" s="16" t="s">
        <v>2350</v>
      </c>
      <c r="L1601" s="25" t="s">
        <v>46</v>
      </c>
      <c r="M1601" s="15" t="s">
        <v>28</v>
      </c>
      <c r="N1601" s="16" t="s">
        <v>1489</v>
      </c>
      <c r="O1601" s="15" t="s">
        <v>29</v>
      </c>
      <c r="P1601" s="30" t="s">
        <v>2282</v>
      </c>
      <c r="Q1601" s="29" t="s">
        <v>1495</v>
      </c>
      <c r="R1601" s="63">
        <v>30</v>
      </c>
      <c r="S1601" s="64">
        <v>1531</v>
      </c>
      <c r="T1601" s="17">
        <v>0</v>
      </c>
      <c r="U1601" s="17">
        <v>0</v>
      </c>
      <c r="V1601" s="25"/>
      <c r="W1601" s="16">
        <v>2015</v>
      </c>
      <c r="X1601" s="208" t="s">
        <v>6422</v>
      </c>
      <c r="Y1601" s="57"/>
      <c r="Z1601" s="57"/>
      <c r="AA1601" s="57"/>
      <c r="AB1601" s="57"/>
    </row>
    <row r="1602" spans="1:28" s="229" customFormat="1" ht="63.75" x14ac:dyDescent="0.25">
      <c r="A1602" s="206" t="s">
        <v>6691</v>
      </c>
      <c r="B1602" s="230" t="s">
        <v>26</v>
      </c>
      <c r="C1602" s="272" t="s">
        <v>2114</v>
      </c>
      <c r="D1602" s="272" t="s">
        <v>2115</v>
      </c>
      <c r="E1602" s="272" t="s">
        <v>6333</v>
      </c>
      <c r="F1602" s="252" t="s">
        <v>2116</v>
      </c>
      <c r="G1602" s="213" t="s">
        <v>1533</v>
      </c>
      <c r="H1602" s="225">
        <v>0</v>
      </c>
      <c r="I1602" s="211">
        <v>471010000</v>
      </c>
      <c r="J1602" s="211" t="s">
        <v>46</v>
      </c>
      <c r="K1602" s="225" t="s">
        <v>2285</v>
      </c>
      <c r="L1602" s="208" t="s">
        <v>46</v>
      </c>
      <c r="M1602" s="225" t="s">
        <v>28</v>
      </c>
      <c r="N1602" s="211" t="s">
        <v>6669</v>
      </c>
      <c r="O1602" s="225" t="s">
        <v>29</v>
      </c>
      <c r="P1602" s="226" t="s">
        <v>2282</v>
      </c>
      <c r="Q1602" s="271" t="s">
        <v>1495</v>
      </c>
      <c r="R1602" s="241">
        <v>30</v>
      </c>
      <c r="S1602" s="233">
        <v>1531</v>
      </c>
      <c r="T1602" s="228">
        <f t="shared" ref="T1602" si="127">R1602*S1602</f>
        <v>45930</v>
      </c>
      <c r="U1602" s="228">
        <f t="shared" ref="U1602" si="128">T1602*1.12</f>
        <v>51441.600000000006</v>
      </c>
      <c r="V1602" s="208"/>
      <c r="W1602" s="211">
        <v>2015</v>
      </c>
      <c r="X1602" s="208"/>
      <c r="Y1602" s="218"/>
      <c r="Z1602" s="218"/>
      <c r="AA1602" s="218"/>
      <c r="AB1602" s="218"/>
    </row>
    <row r="1603" spans="1:28" ht="51" x14ac:dyDescent="0.25">
      <c r="A1603" s="53" t="s">
        <v>5911</v>
      </c>
      <c r="B1603" s="23" t="s">
        <v>26</v>
      </c>
      <c r="C1603" s="14" t="s">
        <v>6335</v>
      </c>
      <c r="D1603" s="14" t="s">
        <v>6334</v>
      </c>
      <c r="E1603" s="14" t="s">
        <v>2117</v>
      </c>
      <c r="F1603" s="74" t="s">
        <v>2117</v>
      </c>
      <c r="G1603" s="24" t="s">
        <v>1533</v>
      </c>
      <c r="H1603" s="15">
        <v>0</v>
      </c>
      <c r="I1603" s="16">
        <v>471010000</v>
      </c>
      <c r="J1603" s="16" t="s">
        <v>46</v>
      </c>
      <c r="K1603" s="25" t="s">
        <v>2350</v>
      </c>
      <c r="L1603" s="25" t="s">
        <v>46</v>
      </c>
      <c r="M1603" s="15" t="s">
        <v>28</v>
      </c>
      <c r="N1603" s="16" t="s">
        <v>1489</v>
      </c>
      <c r="O1603" s="15" t="s">
        <v>29</v>
      </c>
      <c r="P1603" s="30" t="s">
        <v>2282</v>
      </c>
      <c r="Q1603" s="29" t="s">
        <v>1495</v>
      </c>
      <c r="R1603" s="63">
        <v>30</v>
      </c>
      <c r="S1603" s="64">
        <v>1690</v>
      </c>
      <c r="T1603" s="17">
        <v>0</v>
      </c>
      <c r="U1603" s="17">
        <v>0</v>
      </c>
      <c r="V1603" s="25"/>
      <c r="W1603" s="16">
        <v>2015</v>
      </c>
      <c r="X1603" s="208" t="s">
        <v>6422</v>
      </c>
      <c r="Y1603" s="57"/>
      <c r="Z1603" s="57"/>
      <c r="AA1603" s="57"/>
      <c r="AB1603" s="57"/>
    </row>
    <row r="1604" spans="1:28" s="229" customFormat="1" ht="63.75" x14ac:dyDescent="0.25">
      <c r="A1604" s="206" t="s">
        <v>6692</v>
      </c>
      <c r="B1604" s="230" t="s">
        <v>26</v>
      </c>
      <c r="C1604" s="272" t="s">
        <v>6335</v>
      </c>
      <c r="D1604" s="272" t="s">
        <v>6334</v>
      </c>
      <c r="E1604" s="272" t="s">
        <v>2117</v>
      </c>
      <c r="F1604" s="252" t="s">
        <v>2117</v>
      </c>
      <c r="G1604" s="213" t="s">
        <v>1533</v>
      </c>
      <c r="H1604" s="225">
        <v>0</v>
      </c>
      <c r="I1604" s="211">
        <v>471010000</v>
      </c>
      <c r="J1604" s="211" t="s">
        <v>46</v>
      </c>
      <c r="K1604" s="225" t="s">
        <v>2285</v>
      </c>
      <c r="L1604" s="208" t="s">
        <v>46</v>
      </c>
      <c r="M1604" s="225" t="s">
        <v>28</v>
      </c>
      <c r="N1604" s="211" t="s">
        <v>6669</v>
      </c>
      <c r="O1604" s="225" t="s">
        <v>29</v>
      </c>
      <c r="P1604" s="226" t="s">
        <v>2282</v>
      </c>
      <c r="Q1604" s="271" t="s">
        <v>1495</v>
      </c>
      <c r="R1604" s="241">
        <v>30</v>
      </c>
      <c r="S1604" s="233">
        <v>1690</v>
      </c>
      <c r="T1604" s="228">
        <f t="shared" ref="T1604" si="129">R1604*S1604</f>
        <v>50700</v>
      </c>
      <c r="U1604" s="228">
        <f t="shared" ref="U1604" si="130">T1604*1.12</f>
        <v>56784.000000000007</v>
      </c>
      <c r="V1604" s="208"/>
      <c r="W1604" s="211">
        <v>2015</v>
      </c>
      <c r="X1604" s="208"/>
      <c r="Y1604" s="218"/>
      <c r="Z1604" s="218"/>
      <c r="AA1604" s="218"/>
      <c r="AB1604" s="218"/>
    </row>
    <row r="1605" spans="1:28" ht="51" x14ac:dyDescent="0.25">
      <c r="A1605" s="53" t="s">
        <v>5912</v>
      </c>
      <c r="B1605" s="23" t="s">
        <v>26</v>
      </c>
      <c r="C1605" s="14" t="s">
        <v>2118</v>
      </c>
      <c r="D1605" s="14" t="s">
        <v>2119</v>
      </c>
      <c r="E1605" s="14" t="s">
        <v>2120</v>
      </c>
      <c r="F1605" s="28" t="s">
        <v>2120</v>
      </c>
      <c r="G1605" s="24" t="s">
        <v>1533</v>
      </c>
      <c r="H1605" s="15">
        <v>0</v>
      </c>
      <c r="I1605" s="16">
        <v>471010000</v>
      </c>
      <c r="J1605" s="16" t="s">
        <v>46</v>
      </c>
      <c r="K1605" s="25" t="s">
        <v>2350</v>
      </c>
      <c r="L1605" s="25" t="s">
        <v>46</v>
      </c>
      <c r="M1605" s="15" t="s">
        <v>28</v>
      </c>
      <c r="N1605" s="16" t="s">
        <v>1489</v>
      </c>
      <c r="O1605" s="15" t="s">
        <v>29</v>
      </c>
      <c r="P1605" s="30" t="s">
        <v>2282</v>
      </c>
      <c r="Q1605" s="29" t="s">
        <v>1495</v>
      </c>
      <c r="R1605" s="63">
        <v>30</v>
      </c>
      <c r="S1605" s="64">
        <v>31.67</v>
      </c>
      <c r="T1605" s="17">
        <v>0</v>
      </c>
      <c r="U1605" s="17">
        <v>0</v>
      </c>
      <c r="V1605" s="25"/>
      <c r="W1605" s="16">
        <v>2015</v>
      </c>
      <c r="X1605" s="208" t="s">
        <v>6422</v>
      </c>
      <c r="Y1605" s="57"/>
      <c r="Z1605" s="57"/>
      <c r="AA1605" s="57"/>
      <c r="AB1605" s="57"/>
    </row>
    <row r="1606" spans="1:28" s="229" customFormat="1" ht="63.75" x14ac:dyDescent="0.25">
      <c r="A1606" s="206" t="s">
        <v>6693</v>
      </c>
      <c r="B1606" s="230" t="s">
        <v>26</v>
      </c>
      <c r="C1606" s="272" t="s">
        <v>2118</v>
      </c>
      <c r="D1606" s="272" t="s">
        <v>2119</v>
      </c>
      <c r="E1606" s="272" t="s">
        <v>2120</v>
      </c>
      <c r="F1606" s="253" t="s">
        <v>2120</v>
      </c>
      <c r="G1606" s="213" t="s">
        <v>1533</v>
      </c>
      <c r="H1606" s="225">
        <v>0</v>
      </c>
      <c r="I1606" s="211">
        <v>471010000</v>
      </c>
      <c r="J1606" s="211" t="s">
        <v>46</v>
      </c>
      <c r="K1606" s="225" t="s">
        <v>2285</v>
      </c>
      <c r="L1606" s="208" t="s">
        <v>46</v>
      </c>
      <c r="M1606" s="225" t="s">
        <v>28</v>
      </c>
      <c r="N1606" s="211" t="s">
        <v>6669</v>
      </c>
      <c r="O1606" s="225" t="s">
        <v>29</v>
      </c>
      <c r="P1606" s="226" t="s">
        <v>2282</v>
      </c>
      <c r="Q1606" s="271" t="s">
        <v>1495</v>
      </c>
      <c r="R1606" s="241">
        <v>30</v>
      </c>
      <c r="S1606" s="233">
        <v>31.67</v>
      </c>
      <c r="T1606" s="228">
        <f t="shared" ref="T1606" si="131">R1606*S1606</f>
        <v>950.1</v>
      </c>
      <c r="U1606" s="228">
        <f t="shared" ref="U1606" si="132">T1606*1.12</f>
        <v>1064.1120000000001</v>
      </c>
      <c r="V1606" s="208"/>
      <c r="W1606" s="211">
        <v>2015</v>
      </c>
      <c r="X1606" s="208"/>
      <c r="Y1606" s="218"/>
      <c r="Z1606" s="218"/>
      <c r="AA1606" s="218"/>
      <c r="AB1606" s="218"/>
    </row>
    <row r="1607" spans="1:28" ht="51" x14ac:dyDescent="0.25">
      <c r="A1607" s="53" t="s">
        <v>5913</v>
      </c>
      <c r="B1607" s="23" t="s">
        <v>26</v>
      </c>
      <c r="C1607" s="14" t="s">
        <v>2121</v>
      </c>
      <c r="D1607" s="14" t="s">
        <v>2122</v>
      </c>
      <c r="E1607" s="14" t="s">
        <v>2123</v>
      </c>
      <c r="F1607" s="28" t="s">
        <v>2123</v>
      </c>
      <c r="G1607" s="24" t="s">
        <v>1533</v>
      </c>
      <c r="H1607" s="15">
        <v>0</v>
      </c>
      <c r="I1607" s="16">
        <v>471010000</v>
      </c>
      <c r="J1607" s="16" t="s">
        <v>46</v>
      </c>
      <c r="K1607" s="16" t="s">
        <v>2350</v>
      </c>
      <c r="L1607" s="25" t="s">
        <v>46</v>
      </c>
      <c r="M1607" s="15" t="s">
        <v>28</v>
      </c>
      <c r="N1607" s="16" t="s">
        <v>1489</v>
      </c>
      <c r="O1607" s="15" t="s">
        <v>29</v>
      </c>
      <c r="P1607" s="30" t="s">
        <v>2282</v>
      </c>
      <c r="Q1607" s="29" t="s">
        <v>1495</v>
      </c>
      <c r="R1607" s="63">
        <v>30</v>
      </c>
      <c r="S1607" s="64">
        <v>81.33</v>
      </c>
      <c r="T1607" s="17">
        <v>0</v>
      </c>
      <c r="U1607" s="17">
        <v>0</v>
      </c>
      <c r="V1607" s="25"/>
      <c r="W1607" s="16">
        <v>2015</v>
      </c>
      <c r="X1607" s="208" t="s">
        <v>6422</v>
      </c>
      <c r="Y1607" s="57"/>
      <c r="Z1607" s="57"/>
      <c r="AA1607" s="57"/>
      <c r="AB1607" s="57"/>
    </row>
    <row r="1608" spans="1:28" s="229" customFormat="1" ht="63.75" x14ac:dyDescent="0.25">
      <c r="A1608" s="206" t="s">
        <v>6694</v>
      </c>
      <c r="B1608" s="230" t="s">
        <v>26</v>
      </c>
      <c r="C1608" s="272" t="s">
        <v>2121</v>
      </c>
      <c r="D1608" s="272" t="s">
        <v>2122</v>
      </c>
      <c r="E1608" s="272" t="s">
        <v>2123</v>
      </c>
      <c r="F1608" s="253" t="s">
        <v>2123</v>
      </c>
      <c r="G1608" s="213" t="s">
        <v>1533</v>
      </c>
      <c r="H1608" s="225">
        <v>0</v>
      </c>
      <c r="I1608" s="211">
        <v>471010000</v>
      </c>
      <c r="J1608" s="211" t="s">
        <v>46</v>
      </c>
      <c r="K1608" s="225" t="s">
        <v>2285</v>
      </c>
      <c r="L1608" s="208" t="s">
        <v>46</v>
      </c>
      <c r="M1608" s="225" t="s">
        <v>28</v>
      </c>
      <c r="N1608" s="211" t="s">
        <v>6669</v>
      </c>
      <c r="O1608" s="225" t="s">
        <v>29</v>
      </c>
      <c r="P1608" s="226" t="s">
        <v>2282</v>
      </c>
      <c r="Q1608" s="271" t="s">
        <v>1495</v>
      </c>
      <c r="R1608" s="241">
        <v>30</v>
      </c>
      <c r="S1608" s="233">
        <v>81.33</v>
      </c>
      <c r="T1608" s="228">
        <f t="shared" ref="T1608" si="133">R1608*S1608</f>
        <v>2439.9</v>
      </c>
      <c r="U1608" s="228">
        <f t="shared" ref="U1608" si="134">T1608*1.12</f>
        <v>2732.6880000000006</v>
      </c>
      <c r="V1608" s="208"/>
      <c r="W1608" s="211">
        <v>2015</v>
      </c>
      <c r="X1608" s="208"/>
      <c r="Y1608" s="218"/>
      <c r="Z1608" s="218"/>
      <c r="AA1608" s="218"/>
      <c r="AB1608" s="218"/>
    </row>
    <row r="1609" spans="1:28" ht="51" x14ac:dyDescent="0.25">
      <c r="A1609" s="53" t="s">
        <v>5914</v>
      </c>
      <c r="B1609" s="23" t="s">
        <v>26</v>
      </c>
      <c r="C1609" s="14" t="s">
        <v>2124</v>
      </c>
      <c r="D1609" s="14" t="s">
        <v>2125</v>
      </c>
      <c r="E1609" s="14" t="s">
        <v>6336</v>
      </c>
      <c r="F1609" s="28" t="s">
        <v>2126</v>
      </c>
      <c r="G1609" s="24" t="s">
        <v>1533</v>
      </c>
      <c r="H1609" s="15">
        <v>0</v>
      </c>
      <c r="I1609" s="16">
        <v>471010000</v>
      </c>
      <c r="J1609" s="16" t="s">
        <v>46</v>
      </c>
      <c r="K1609" s="16" t="s">
        <v>2350</v>
      </c>
      <c r="L1609" s="25" t="s">
        <v>46</v>
      </c>
      <c r="M1609" s="15" t="s">
        <v>28</v>
      </c>
      <c r="N1609" s="16" t="s">
        <v>1489</v>
      </c>
      <c r="O1609" s="15" t="s">
        <v>29</v>
      </c>
      <c r="P1609" s="30" t="s">
        <v>2282</v>
      </c>
      <c r="Q1609" s="29" t="s">
        <v>1495</v>
      </c>
      <c r="R1609" s="63">
        <v>30</v>
      </c>
      <c r="S1609" s="64">
        <v>250.67</v>
      </c>
      <c r="T1609" s="17">
        <v>0</v>
      </c>
      <c r="U1609" s="17">
        <v>0</v>
      </c>
      <c r="V1609" s="25"/>
      <c r="W1609" s="16">
        <v>2015</v>
      </c>
      <c r="X1609" s="208" t="s">
        <v>6422</v>
      </c>
      <c r="Y1609" s="57"/>
      <c r="Z1609" s="57"/>
      <c r="AA1609" s="57"/>
      <c r="AB1609" s="57"/>
    </row>
    <row r="1610" spans="1:28" s="229" customFormat="1" ht="63.75" x14ac:dyDescent="0.25">
      <c r="A1610" s="206" t="s">
        <v>6695</v>
      </c>
      <c r="B1610" s="230" t="s">
        <v>26</v>
      </c>
      <c r="C1610" s="272" t="s">
        <v>2124</v>
      </c>
      <c r="D1610" s="272" t="s">
        <v>2125</v>
      </c>
      <c r="E1610" s="272" t="s">
        <v>6336</v>
      </c>
      <c r="F1610" s="253" t="s">
        <v>2126</v>
      </c>
      <c r="G1610" s="213" t="s">
        <v>1533</v>
      </c>
      <c r="H1610" s="225">
        <v>0</v>
      </c>
      <c r="I1610" s="211">
        <v>471010000</v>
      </c>
      <c r="J1610" s="211" t="s">
        <v>46</v>
      </c>
      <c r="K1610" s="225" t="s">
        <v>2285</v>
      </c>
      <c r="L1610" s="208" t="s">
        <v>46</v>
      </c>
      <c r="M1610" s="225" t="s">
        <v>28</v>
      </c>
      <c r="N1610" s="211" t="s">
        <v>6669</v>
      </c>
      <c r="O1610" s="225" t="s">
        <v>29</v>
      </c>
      <c r="P1610" s="226" t="s">
        <v>2282</v>
      </c>
      <c r="Q1610" s="271" t="s">
        <v>1495</v>
      </c>
      <c r="R1610" s="241">
        <v>30</v>
      </c>
      <c r="S1610" s="233">
        <v>250.67</v>
      </c>
      <c r="T1610" s="228">
        <f t="shared" ref="T1610" si="135">R1610*S1610</f>
        <v>7520.0999999999995</v>
      </c>
      <c r="U1610" s="228">
        <f t="shared" ref="U1610" si="136">T1610*1.12</f>
        <v>8422.5120000000006</v>
      </c>
      <c r="V1610" s="208"/>
      <c r="W1610" s="211">
        <v>2015</v>
      </c>
      <c r="X1610" s="208"/>
      <c r="Y1610" s="218"/>
      <c r="Z1610" s="218"/>
      <c r="AA1610" s="218"/>
      <c r="AB1610" s="218"/>
    </row>
    <row r="1611" spans="1:28" ht="51" x14ac:dyDescent="0.25">
      <c r="A1611" s="53" t="s">
        <v>5915</v>
      </c>
      <c r="B1611" s="23" t="s">
        <v>26</v>
      </c>
      <c r="C1611" s="91" t="s">
        <v>2127</v>
      </c>
      <c r="D1611" s="94" t="s">
        <v>2128</v>
      </c>
      <c r="E1611" s="94" t="s">
        <v>2129</v>
      </c>
      <c r="F1611" s="28" t="s">
        <v>2129</v>
      </c>
      <c r="G1611" s="24" t="s">
        <v>1533</v>
      </c>
      <c r="H1611" s="15">
        <v>0</v>
      </c>
      <c r="I1611" s="16">
        <v>471010000</v>
      </c>
      <c r="J1611" s="16" t="s">
        <v>46</v>
      </c>
      <c r="K1611" s="16" t="s">
        <v>2350</v>
      </c>
      <c r="L1611" s="25" t="s">
        <v>46</v>
      </c>
      <c r="M1611" s="15" t="s">
        <v>28</v>
      </c>
      <c r="N1611" s="16" t="s">
        <v>1489</v>
      </c>
      <c r="O1611" s="15" t="s">
        <v>29</v>
      </c>
      <c r="P1611" s="30" t="s">
        <v>2282</v>
      </c>
      <c r="Q1611" s="29" t="s">
        <v>1495</v>
      </c>
      <c r="R1611" s="63">
        <v>100</v>
      </c>
      <c r="S1611" s="64">
        <v>187.67</v>
      </c>
      <c r="T1611" s="17">
        <v>0</v>
      </c>
      <c r="U1611" s="17">
        <v>0</v>
      </c>
      <c r="V1611" s="25"/>
      <c r="W1611" s="16">
        <v>2015</v>
      </c>
      <c r="X1611" s="208" t="s">
        <v>6422</v>
      </c>
      <c r="Y1611" s="57"/>
      <c r="Z1611" s="57"/>
      <c r="AA1611" s="57"/>
      <c r="AB1611" s="57"/>
    </row>
    <row r="1612" spans="1:28" s="229" customFormat="1" ht="63.75" x14ac:dyDescent="0.25">
      <c r="A1612" s="206" t="s">
        <v>6696</v>
      </c>
      <c r="B1612" s="230" t="s">
        <v>26</v>
      </c>
      <c r="C1612" s="269" t="s">
        <v>2127</v>
      </c>
      <c r="D1612" s="270" t="s">
        <v>2128</v>
      </c>
      <c r="E1612" s="270" t="s">
        <v>2129</v>
      </c>
      <c r="F1612" s="253" t="s">
        <v>2129</v>
      </c>
      <c r="G1612" s="213" t="s">
        <v>1533</v>
      </c>
      <c r="H1612" s="225">
        <v>0</v>
      </c>
      <c r="I1612" s="211">
        <v>471010000</v>
      </c>
      <c r="J1612" s="211" t="s">
        <v>46</v>
      </c>
      <c r="K1612" s="225" t="s">
        <v>2285</v>
      </c>
      <c r="L1612" s="208" t="s">
        <v>46</v>
      </c>
      <c r="M1612" s="225" t="s">
        <v>28</v>
      </c>
      <c r="N1612" s="211" t="s">
        <v>6669</v>
      </c>
      <c r="O1612" s="225" t="s">
        <v>29</v>
      </c>
      <c r="P1612" s="226" t="s">
        <v>2282</v>
      </c>
      <c r="Q1612" s="271" t="s">
        <v>1495</v>
      </c>
      <c r="R1612" s="241">
        <v>100</v>
      </c>
      <c r="S1612" s="233">
        <v>187.67</v>
      </c>
      <c r="T1612" s="228">
        <f t="shared" ref="T1612" si="137">R1612*S1612</f>
        <v>18767</v>
      </c>
      <c r="U1612" s="228">
        <f t="shared" ref="U1612" si="138">T1612*1.12</f>
        <v>21019.040000000001</v>
      </c>
      <c r="V1612" s="208"/>
      <c r="W1612" s="211">
        <v>2015</v>
      </c>
      <c r="X1612" s="208"/>
      <c r="Y1612" s="218"/>
      <c r="Z1612" s="218"/>
      <c r="AA1612" s="218"/>
      <c r="AB1612" s="218"/>
    </row>
    <row r="1613" spans="1:28" ht="51" x14ac:dyDescent="0.25">
      <c r="A1613" s="53" t="s">
        <v>5916</v>
      </c>
      <c r="B1613" s="23" t="s">
        <v>26</v>
      </c>
      <c r="C1613" s="91" t="s">
        <v>2130</v>
      </c>
      <c r="D1613" s="94" t="s">
        <v>6337</v>
      </c>
      <c r="E1613" s="94" t="s">
        <v>6338</v>
      </c>
      <c r="F1613" s="28" t="s">
        <v>2131</v>
      </c>
      <c r="G1613" s="24" t="s">
        <v>1533</v>
      </c>
      <c r="H1613" s="15">
        <v>0</v>
      </c>
      <c r="I1613" s="16">
        <v>471010000</v>
      </c>
      <c r="J1613" s="16" t="s">
        <v>46</v>
      </c>
      <c r="K1613" s="16" t="s">
        <v>2350</v>
      </c>
      <c r="L1613" s="25" t="s">
        <v>46</v>
      </c>
      <c r="M1613" s="15" t="s">
        <v>28</v>
      </c>
      <c r="N1613" s="16" t="s">
        <v>1489</v>
      </c>
      <c r="O1613" s="15" t="s">
        <v>29</v>
      </c>
      <c r="P1613" s="30" t="s">
        <v>2282</v>
      </c>
      <c r="Q1613" s="29" t="s">
        <v>1495</v>
      </c>
      <c r="R1613" s="63">
        <v>50</v>
      </c>
      <c r="S1613" s="64">
        <v>57.67</v>
      </c>
      <c r="T1613" s="17">
        <v>0</v>
      </c>
      <c r="U1613" s="17">
        <v>0</v>
      </c>
      <c r="V1613" s="25"/>
      <c r="W1613" s="16">
        <v>2015</v>
      </c>
      <c r="X1613" s="208" t="s">
        <v>6422</v>
      </c>
      <c r="Y1613" s="57"/>
      <c r="Z1613" s="57"/>
      <c r="AA1613" s="57"/>
      <c r="AB1613" s="57"/>
    </row>
    <row r="1614" spans="1:28" s="229" customFormat="1" ht="63.75" x14ac:dyDescent="0.25">
      <c r="A1614" s="206" t="s">
        <v>6697</v>
      </c>
      <c r="B1614" s="230" t="s">
        <v>26</v>
      </c>
      <c r="C1614" s="269" t="s">
        <v>2130</v>
      </c>
      <c r="D1614" s="270" t="s">
        <v>6337</v>
      </c>
      <c r="E1614" s="270" t="s">
        <v>6338</v>
      </c>
      <c r="F1614" s="253" t="s">
        <v>2131</v>
      </c>
      <c r="G1614" s="213" t="s">
        <v>1533</v>
      </c>
      <c r="H1614" s="225">
        <v>0</v>
      </c>
      <c r="I1614" s="211">
        <v>471010000</v>
      </c>
      <c r="J1614" s="211" t="s">
        <v>46</v>
      </c>
      <c r="K1614" s="225" t="s">
        <v>2285</v>
      </c>
      <c r="L1614" s="208" t="s">
        <v>46</v>
      </c>
      <c r="M1614" s="225" t="s">
        <v>28</v>
      </c>
      <c r="N1614" s="211" t="s">
        <v>6669</v>
      </c>
      <c r="O1614" s="225" t="s">
        <v>29</v>
      </c>
      <c r="P1614" s="226" t="s">
        <v>2282</v>
      </c>
      <c r="Q1614" s="271" t="s">
        <v>1495</v>
      </c>
      <c r="R1614" s="241">
        <v>50</v>
      </c>
      <c r="S1614" s="233">
        <v>57.67</v>
      </c>
      <c r="T1614" s="228">
        <f t="shared" ref="T1614" si="139">R1614*S1614</f>
        <v>2883.5</v>
      </c>
      <c r="U1614" s="228">
        <f t="shared" ref="U1614" si="140">T1614*1.12</f>
        <v>3229.5200000000004</v>
      </c>
      <c r="V1614" s="208"/>
      <c r="W1614" s="211">
        <v>2015</v>
      </c>
      <c r="X1614" s="208"/>
      <c r="Y1614" s="218"/>
      <c r="Z1614" s="218"/>
      <c r="AA1614" s="218"/>
      <c r="AB1614" s="218"/>
    </row>
    <row r="1615" spans="1:28" ht="51" x14ac:dyDescent="0.25">
      <c r="A1615" s="53" t="s">
        <v>5917</v>
      </c>
      <c r="B1615" s="23" t="s">
        <v>26</v>
      </c>
      <c r="C1615" s="25" t="s">
        <v>2132</v>
      </c>
      <c r="D1615" s="25" t="s">
        <v>2133</v>
      </c>
      <c r="E1615" s="25" t="s">
        <v>2134</v>
      </c>
      <c r="F1615" s="28" t="s">
        <v>2134</v>
      </c>
      <c r="G1615" s="24" t="s">
        <v>1533</v>
      </c>
      <c r="H1615" s="15">
        <v>0</v>
      </c>
      <c r="I1615" s="16">
        <v>471010000</v>
      </c>
      <c r="J1615" s="16" t="s">
        <v>46</v>
      </c>
      <c r="K1615" s="25" t="s">
        <v>2350</v>
      </c>
      <c r="L1615" s="25" t="s">
        <v>46</v>
      </c>
      <c r="M1615" s="15" t="s">
        <v>28</v>
      </c>
      <c r="N1615" s="16" t="s">
        <v>1489</v>
      </c>
      <c r="O1615" s="15" t="s">
        <v>29</v>
      </c>
      <c r="P1615" s="30" t="s">
        <v>2999</v>
      </c>
      <c r="Q1615" s="29" t="s">
        <v>2202</v>
      </c>
      <c r="R1615" s="63">
        <v>150</v>
      </c>
      <c r="S1615" s="64">
        <v>954.33</v>
      </c>
      <c r="T1615" s="17">
        <v>0</v>
      </c>
      <c r="U1615" s="17">
        <v>0</v>
      </c>
      <c r="V1615" s="25"/>
      <c r="W1615" s="16">
        <v>2015</v>
      </c>
      <c r="X1615" s="208" t="s">
        <v>6422</v>
      </c>
      <c r="Y1615" s="57"/>
      <c r="Z1615" s="57"/>
      <c r="AA1615" s="57"/>
      <c r="AB1615" s="57"/>
    </row>
    <row r="1616" spans="1:28" s="229" customFormat="1" ht="63.75" x14ac:dyDescent="0.25">
      <c r="A1616" s="206" t="s">
        <v>6698</v>
      </c>
      <c r="B1616" s="230" t="s">
        <v>26</v>
      </c>
      <c r="C1616" s="208" t="s">
        <v>2132</v>
      </c>
      <c r="D1616" s="208" t="s">
        <v>2133</v>
      </c>
      <c r="E1616" s="208" t="s">
        <v>2134</v>
      </c>
      <c r="F1616" s="253" t="s">
        <v>2134</v>
      </c>
      <c r="G1616" s="213" t="s">
        <v>1533</v>
      </c>
      <c r="H1616" s="225">
        <v>0</v>
      </c>
      <c r="I1616" s="211">
        <v>471010000</v>
      </c>
      <c r="J1616" s="211" t="s">
        <v>46</v>
      </c>
      <c r="K1616" s="225" t="s">
        <v>2285</v>
      </c>
      <c r="L1616" s="208" t="s">
        <v>46</v>
      </c>
      <c r="M1616" s="225" t="s">
        <v>28</v>
      </c>
      <c r="N1616" s="211" t="s">
        <v>6669</v>
      </c>
      <c r="O1616" s="225" t="s">
        <v>29</v>
      </c>
      <c r="P1616" s="226" t="s">
        <v>2999</v>
      </c>
      <c r="Q1616" s="271" t="s">
        <v>2202</v>
      </c>
      <c r="R1616" s="241">
        <v>150</v>
      </c>
      <c r="S1616" s="233">
        <v>954.33</v>
      </c>
      <c r="T1616" s="228">
        <f t="shared" ref="T1616" si="141">R1616*S1616</f>
        <v>143149.5</v>
      </c>
      <c r="U1616" s="228">
        <f t="shared" ref="U1616" si="142">T1616*1.12</f>
        <v>160327.44</v>
      </c>
      <c r="V1616" s="208"/>
      <c r="W1616" s="211">
        <v>2015</v>
      </c>
      <c r="X1616" s="208"/>
      <c r="Y1616" s="218"/>
      <c r="Z1616" s="218"/>
      <c r="AA1616" s="218"/>
      <c r="AB1616" s="218"/>
    </row>
    <row r="1617" spans="1:28" ht="51" x14ac:dyDescent="0.25">
      <c r="A1617" s="53" t="s">
        <v>5918</v>
      </c>
      <c r="B1617" s="23" t="s">
        <v>26</v>
      </c>
      <c r="C1617" s="14" t="s">
        <v>2135</v>
      </c>
      <c r="D1617" s="14" t="s">
        <v>2136</v>
      </c>
      <c r="E1617" s="14" t="s">
        <v>2137</v>
      </c>
      <c r="F1617" s="28" t="s">
        <v>2137</v>
      </c>
      <c r="G1617" s="24" t="s">
        <v>1533</v>
      </c>
      <c r="H1617" s="15">
        <v>0</v>
      </c>
      <c r="I1617" s="16">
        <v>471010000</v>
      </c>
      <c r="J1617" s="16" t="s">
        <v>46</v>
      </c>
      <c r="K1617" s="25" t="s">
        <v>2350</v>
      </c>
      <c r="L1617" s="25" t="s">
        <v>46</v>
      </c>
      <c r="M1617" s="15" t="s">
        <v>28</v>
      </c>
      <c r="N1617" s="16" t="s">
        <v>1489</v>
      </c>
      <c r="O1617" s="15" t="s">
        <v>29</v>
      </c>
      <c r="P1617" s="30" t="s">
        <v>2589</v>
      </c>
      <c r="Q1617" s="29" t="s">
        <v>1502</v>
      </c>
      <c r="R1617" s="63">
        <v>150</v>
      </c>
      <c r="S1617" s="64">
        <v>188.5</v>
      </c>
      <c r="T1617" s="17">
        <v>0</v>
      </c>
      <c r="U1617" s="17">
        <v>0</v>
      </c>
      <c r="V1617" s="25"/>
      <c r="W1617" s="16">
        <v>2015</v>
      </c>
      <c r="X1617" s="208" t="s">
        <v>6422</v>
      </c>
      <c r="Y1617" s="57"/>
      <c r="Z1617" s="57"/>
      <c r="AA1617" s="57"/>
      <c r="AB1617" s="57"/>
    </row>
    <row r="1618" spans="1:28" s="229" customFormat="1" ht="63.75" x14ac:dyDescent="0.25">
      <c r="A1618" s="206" t="s">
        <v>6699</v>
      </c>
      <c r="B1618" s="230" t="s">
        <v>26</v>
      </c>
      <c r="C1618" s="272" t="s">
        <v>2135</v>
      </c>
      <c r="D1618" s="272" t="s">
        <v>2136</v>
      </c>
      <c r="E1618" s="272" t="s">
        <v>2137</v>
      </c>
      <c r="F1618" s="253" t="s">
        <v>2137</v>
      </c>
      <c r="G1618" s="213" t="s">
        <v>1533</v>
      </c>
      <c r="H1618" s="225">
        <v>0</v>
      </c>
      <c r="I1618" s="211">
        <v>471010000</v>
      </c>
      <c r="J1618" s="211" t="s">
        <v>46</v>
      </c>
      <c r="K1618" s="225" t="s">
        <v>2285</v>
      </c>
      <c r="L1618" s="208" t="s">
        <v>46</v>
      </c>
      <c r="M1618" s="225" t="s">
        <v>28</v>
      </c>
      <c r="N1618" s="211" t="s">
        <v>6669</v>
      </c>
      <c r="O1618" s="225" t="s">
        <v>29</v>
      </c>
      <c r="P1618" s="226" t="s">
        <v>2589</v>
      </c>
      <c r="Q1618" s="271" t="s">
        <v>1502</v>
      </c>
      <c r="R1618" s="241">
        <v>150</v>
      </c>
      <c r="S1618" s="233">
        <v>188.5</v>
      </c>
      <c r="T1618" s="228">
        <f t="shared" ref="T1618" si="143">R1618*S1618</f>
        <v>28275</v>
      </c>
      <c r="U1618" s="228">
        <f t="shared" ref="U1618" si="144">T1618*1.12</f>
        <v>31668.000000000004</v>
      </c>
      <c r="V1618" s="208"/>
      <c r="W1618" s="211">
        <v>2015</v>
      </c>
      <c r="X1618" s="208"/>
      <c r="Y1618" s="218"/>
      <c r="Z1618" s="218"/>
      <c r="AA1618" s="218"/>
      <c r="AB1618" s="218"/>
    </row>
    <row r="1619" spans="1:28" ht="51" x14ac:dyDescent="0.25">
      <c r="A1619" s="53" t="s">
        <v>5919</v>
      </c>
      <c r="B1619" s="23" t="s">
        <v>26</v>
      </c>
      <c r="C1619" s="14" t="s">
        <v>2138</v>
      </c>
      <c r="D1619" s="14" t="s">
        <v>2139</v>
      </c>
      <c r="E1619" s="14" t="s">
        <v>2140</v>
      </c>
      <c r="F1619" s="28" t="s">
        <v>2140</v>
      </c>
      <c r="G1619" s="24" t="s">
        <v>1533</v>
      </c>
      <c r="H1619" s="15">
        <v>0</v>
      </c>
      <c r="I1619" s="16">
        <v>471010000</v>
      </c>
      <c r="J1619" s="16" t="s">
        <v>46</v>
      </c>
      <c r="K1619" s="25" t="s">
        <v>2350</v>
      </c>
      <c r="L1619" s="25" t="s">
        <v>46</v>
      </c>
      <c r="M1619" s="15" t="s">
        <v>28</v>
      </c>
      <c r="N1619" s="16" t="s">
        <v>1489</v>
      </c>
      <c r="O1619" s="15" t="s">
        <v>29</v>
      </c>
      <c r="P1619" s="30" t="s">
        <v>2282</v>
      </c>
      <c r="Q1619" s="29" t="s">
        <v>1495</v>
      </c>
      <c r="R1619" s="63">
        <v>5</v>
      </c>
      <c r="S1619" s="64">
        <v>686.33</v>
      </c>
      <c r="T1619" s="17">
        <v>0</v>
      </c>
      <c r="U1619" s="17">
        <v>0</v>
      </c>
      <c r="V1619" s="25"/>
      <c r="W1619" s="16">
        <v>2015</v>
      </c>
      <c r="X1619" s="208" t="s">
        <v>6422</v>
      </c>
      <c r="Y1619" s="57"/>
      <c r="Z1619" s="57"/>
      <c r="AA1619" s="57"/>
      <c r="AB1619" s="57"/>
    </row>
    <row r="1620" spans="1:28" s="229" customFormat="1" ht="63.75" x14ac:dyDescent="0.25">
      <c r="A1620" s="206" t="s">
        <v>6700</v>
      </c>
      <c r="B1620" s="230" t="s">
        <v>26</v>
      </c>
      <c r="C1620" s="272" t="s">
        <v>2138</v>
      </c>
      <c r="D1620" s="272" t="s">
        <v>2139</v>
      </c>
      <c r="E1620" s="272" t="s">
        <v>2140</v>
      </c>
      <c r="F1620" s="253" t="s">
        <v>2140</v>
      </c>
      <c r="G1620" s="213" t="s">
        <v>1533</v>
      </c>
      <c r="H1620" s="225">
        <v>0</v>
      </c>
      <c r="I1620" s="211">
        <v>471010000</v>
      </c>
      <c r="J1620" s="211" t="s">
        <v>46</v>
      </c>
      <c r="K1620" s="225" t="s">
        <v>2285</v>
      </c>
      <c r="L1620" s="208" t="s">
        <v>46</v>
      </c>
      <c r="M1620" s="225" t="s">
        <v>28</v>
      </c>
      <c r="N1620" s="211" t="s">
        <v>6669</v>
      </c>
      <c r="O1620" s="225" t="s">
        <v>29</v>
      </c>
      <c r="P1620" s="226" t="s">
        <v>2282</v>
      </c>
      <c r="Q1620" s="271" t="s">
        <v>1495</v>
      </c>
      <c r="R1620" s="241">
        <v>5</v>
      </c>
      <c r="S1620" s="233">
        <v>686.33</v>
      </c>
      <c r="T1620" s="228">
        <f t="shared" ref="T1620" si="145">R1620*S1620</f>
        <v>3431.65</v>
      </c>
      <c r="U1620" s="228">
        <f t="shared" ref="U1620" si="146">T1620*1.12</f>
        <v>3843.4480000000003</v>
      </c>
      <c r="V1620" s="208"/>
      <c r="W1620" s="211">
        <v>2015</v>
      </c>
      <c r="X1620" s="208"/>
      <c r="Y1620" s="218"/>
      <c r="Z1620" s="218"/>
      <c r="AA1620" s="218"/>
      <c r="AB1620" s="218"/>
    </row>
    <row r="1621" spans="1:28" ht="51" x14ac:dyDescent="0.25">
      <c r="A1621" s="53" t="s">
        <v>5920</v>
      </c>
      <c r="B1621" s="23" t="s">
        <v>26</v>
      </c>
      <c r="C1621" s="18" t="s">
        <v>2141</v>
      </c>
      <c r="D1621" s="18" t="s">
        <v>2142</v>
      </c>
      <c r="E1621" s="18" t="s">
        <v>2143</v>
      </c>
      <c r="F1621" s="28" t="s">
        <v>2143</v>
      </c>
      <c r="G1621" s="24" t="s">
        <v>1533</v>
      </c>
      <c r="H1621" s="15">
        <v>0</v>
      </c>
      <c r="I1621" s="16">
        <v>471010000</v>
      </c>
      <c r="J1621" s="16" t="s">
        <v>46</v>
      </c>
      <c r="K1621" s="25" t="s">
        <v>2350</v>
      </c>
      <c r="L1621" s="25" t="s">
        <v>46</v>
      </c>
      <c r="M1621" s="15" t="s">
        <v>28</v>
      </c>
      <c r="N1621" s="16" t="s">
        <v>1489</v>
      </c>
      <c r="O1621" s="15" t="s">
        <v>29</v>
      </c>
      <c r="P1621" s="30" t="s">
        <v>2282</v>
      </c>
      <c r="Q1621" s="29" t="s">
        <v>1495</v>
      </c>
      <c r="R1621" s="63">
        <v>260</v>
      </c>
      <c r="S1621" s="64">
        <v>285</v>
      </c>
      <c r="T1621" s="17">
        <v>0</v>
      </c>
      <c r="U1621" s="17">
        <v>0</v>
      </c>
      <c r="V1621" s="25"/>
      <c r="W1621" s="16">
        <v>2015</v>
      </c>
      <c r="X1621" s="208" t="s">
        <v>6422</v>
      </c>
      <c r="Y1621" s="57"/>
      <c r="Z1621" s="57"/>
      <c r="AA1621" s="57"/>
      <c r="AB1621" s="57"/>
    </row>
    <row r="1622" spans="1:28" s="229" customFormat="1" ht="63.75" x14ac:dyDescent="0.25">
      <c r="A1622" s="206" t="s">
        <v>6701</v>
      </c>
      <c r="B1622" s="230" t="s">
        <v>26</v>
      </c>
      <c r="C1622" s="201" t="s">
        <v>2141</v>
      </c>
      <c r="D1622" s="201" t="s">
        <v>2142</v>
      </c>
      <c r="E1622" s="201" t="s">
        <v>2143</v>
      </c>
      <c r="F1622" s="253" t="s">
        <v>2143</v>
      </c>
      <c r="G1622" s="213" t="s">
        <v>1533</v>
      </c>
      <c r="H1622" s="225">
        <v>0</v>
      </c>
      <c r="I1622" s="211">
        <v>471010000</v>
      </c>
      <c r="J1622" s="211" t="s">
        <v>46</v>
      </c>
      <c r="K1622" s="225" t="s">
        <v>2285</v>
      </c>
      <c r="L1622" s="208" t="s">
        <v>46</v>
      </c>
      <c r="M1622" s="225" t="s">
        <v>28</v>
      </c>
      <c r="N1622" s="211" t="s">
        <v>6669</v>
      </c>
      <c r="O1622" s="225" t="s">
        <v>29</v>
      </c>
      <c r="P1622" s="226" t="s">
        <v>2282</v>
      </c>
      <c r="Q1622" s="271" t="s">
        <v>1495</v>
      </c>
      <c r="R1622" s="241">
        <v>260</v>
      </c>
      <c r="S1622" s="233">
        <v>285</v>
      </c>
      <c r="T1622" s="228">
        <f t="shared" ref="T1622" si="147">R1622*S1622</f>
        <v>74100</v>
      </c>
      <c r="U1622" s="228">
        <f t="shared" ref="U1622" si="148">T1622*1.12</f>
        <v>82992.000000000015</v>
      </c>
      <c r="V1622" s="208"/>
      <c r="W1622" s="211">
        <v>2015</v>
      </c>
      <c r="X1622" s="208"/>
      <c r="Y1622" s="218"/>
      <c r="Z1622" s="218"/>
      <c r="AA1622" s="218"/>
      <c r="AB1622" s="218"/>
    </row>
    <row r="1623" spans="1:28" ht="51" x14ac:dyDescent="0.25">
      <c r="A1623" s="53" t="s">
        <v>5921</v>
      </c>
      <c r="B1623" s="23" t="s">
        <v>26</v>
      </c>
      <c r="C1623" s="14" t="s">
        <v>3710</v>
      </c>
      <c r="D1623" s="14" t="s">
        <v>2142</v>
      </c>
      <c r="E1623" s="14" t="s">
        <v>2144</v>
      </c>
      <c r="F1623" s="74" t="s">
        <v>2144</v>
      </c>
      <c r="G1623" s="24" t="s">
        <v>1533</v>
      </c>
      <c r="H1623" s="15">
        <v>0</v>
      </c>
      <c r="I1623" s="16">
        <v>471010000</v>
      </c>
      <c r="J1623" s="16" t="s">
        <v>46</v>
      </c>
      <c r="K1623" s="25" t="s">
        <v>2350</v>
      </c>
      <c r="L1623" s="25" t="s">
        <v>46</v>
      </c>
      <c r="M1623" s="15" t="s">
        <v>28</v>
      </c>
      <c r="N1623" s="16" t="s">
        <v>1489</v>
      </c>
      <c r="O1623" s="15" t="s">
        <v>29</v>
      </c>
      <c r="P1623" s="30" t="s">
        <v>2282</v>
      </c>
      <c r="Q1623" s="29" t="s">
        <v>1495</v>
      </c>
      <c r="R1623" s="92">
        <v>1000</v>
      </c>
      <c r="S1623" s="85">
        <v>125</v>
      </c>
      <c r="T1623" s="17">
        <v>0</v>
      </c>
      <c r="U1623" s="17">
        <v>0</v>
      </c>
      <c r="V1623" s="25"/>
      <c r="W1623" s="16">
        <v>2015</v>
      </c>
      <c r="X1623" s="208" t="s">
        <v>6422</v>
      </c>
      <c r="Y1623" s="57"/>
      <c r="Z1623" s="57"/>
      <c r="AA1623" s="57"/>
      <c r="AB1623" s="57"/>
    </row>
    <row r="1624" spans="1:28" s="229" customFormat="1" ht="63.75" x14ac:dyDescent="0.25">
      <c r="A1624" s="206" t="s">
        <v>6702</v>
      </c>
      <c r="B1624" s="230" t="s">
        <v>26</v>
      </c>
      <c r="C1624" s="272" t="s">
        <v>3710</v>
      </c>
      <c r="D1624" s="272" t="s">
        <v>2142</v>
      </c>
      <c r="E1624" s="272" t="s">
        <v>2144</v>
      </c>
      <c r="F1624" s="252" t="s">
        <v>2144</v>
      </c>
      <c r="G1624" s="213" t="s">
        <v>1533</v>
      </c>
      <c r="H1624" s="225">
        <v>0</v>
      </c>
      <c r="I1624" s="211">
        <v>471010000</v>
      </c>
      <c r="J1624" s="211" t="s">
        <v>46</v>
      </c>
      <c r="K1624" s="225" t="s">
        <v>2285</v>
      </c>
      <c r="L1624" s="208" t="s">
        <v>46</v>
      </c>
      <c r="M1624" s="225" t="s">
        <v>28</v>
      </c>
      <c r="N1624" s="211" t="s">
        <v>6669</v>
      </c>
      <c r="O1624" s="225" t="s">
        <v>29</v>
      </c>
      <c r="P1624" s="226" t="s">
        <v>2282</v>
      </c>
      <c r="Q1624" s="271" t="s">
        <v>1495</v>
      </c>
      <c r="R1624" s="291">
        <v>1000</v>
      </c>
      <c r="S1624" s="255">
        <v>125</v>
      </c>
      <c r="T1624" s="228">
        <f t="shared" ref="T1624" si="149">R1624*S1624</f>
        <v>125000</v>
      </c>
      <c r="U1624" s="228">
        <f t="shared" ref="U1624" si="150">T1624*1.12</f>
        <v>140000</v>
      </c>
      <c r="V1624" s="208"/>
      <c r="W1624" s="211">
        <v>2015</v>
      </c>
      <c r="X1624" s="208"/>
      <c r="Y1624" s="218"/>
      <c r="Z1624" s="218"/>
      <c r="AA1624" s="218"/>
      <c r="AB1624" s="218"/>
    </row>
    <row r="1625" spans="1:28" ht="51" x14ac:dyDescent="0.25">
      <c r="A1625" s="53" t="s">
        <v>5922</v>
      </c>
      <c r="B1625" s="23" t="s">
        <v>26</v>
      </c>
      <c r="C1625" s="14" t="s">
        <v>2145</v>
      </c>
      <c r="D1625" s="14" t="s">
        <v>2146</v>
      </c>
      <c r="E1625" s="14" t="s">
        <v>6339</v>
      </c>
      <c r="F1625" s="74" t="s">
        <v>2147</v>
      </c>
      <c r="G1625" s="24" t="s">
        <v>1533</v>
      </c>
      <c r="H1625" s="15">
        <v>0</v>
      </c>
      <c r="I1625" s="16">
        <v>471010000</v>
      </c>
      <c r="J1625" s="16" t="s">
        <v>46</v>
      </c>
      <c r="K1625" s="16" t="s">
        <v>2350</v>
      </c>
      <c r="L1625" s="25" t="s">
        <v>46</v>
      </c>
      <c r="M1625" s="15" t="s">
        <v>28</v>
      </c>
      <c r="N1625" s="16" t="s">
        <v>1489</v>
      </c>
      <c r="O1625" s="15" t="s">
        <v>29</v>
      </c>
      <c r="P1625" s="30" t="s">
        <v>2282</v>
      </c>
      <c r="Q1625" s="29" t="s">
        <v>1495</v>
      </c>
      <c r="R1625" s="92">
        <v>1</v>
      </c>
      <c r="S1625" s="85">
        <v>24672.5</v>
      </c>
      <c r="T1625" s="17">
        <v>0</v>
      </c>
      <c r="U1625" s="17">
        <v>0</v>
      </c>
      <c r="V1625" s="25"/>
      <c r="W1625" s="16">
        <v>2015</v>
      </c>
      <c r="X1625" s="208" t="s">
        <v>6422</v>
      </c>
      <c r="Y1625" s="57"/>
      <c r="Z1625" s="57"/>
      <c r="AA1625" s="57"/>
      <c r="AB1625" s="57"/>
    </row>
    <row r="1626" spans="1:28" s="229" customFormat="1" ht="63.75" x14ac:dyDescent="0.25">
      <c r="A1626" s="206" t="s">
        <v>6703</v>
      </c>
      <c r="B1626" s="230" t="s">
        <v>26</v>
      </c>
      <c r="C1626" s="272" t="s">
        <v>2145</v>
      </c>
      <c r="D1626" s="272" t="s">
        <v>2146</v>
      </c>
      <c r="E1626" s="272" t="s">
        <v>6339</v>
      </c>
      <c r="F1626" s="252" t="s">
        <v>2147</v>
      </c>
      <c r="G1626" s="213" t="s">
        <v>1533</v>
      </c>
      <c r="H1626" s="225">
        <v>0</v>
      </c>
      <c r="I1626" s="211">
        <v>471010000</v>
      </c>
      <c r="J1626" s="211" t="s">
        <v>46</v>
      </c>
      <c r="K1626" s="225" t="s">
        <v>2285</v>
      </c>
      <c r="L1626" s="208" t="s">
        <v>46</v>
      </c>
      <c r="M1626" s="225" t="s">
        <v>28</v>
      </c>
      <c r="N1626" s="211" t="s">
        <v>6669</v>
      </c>
      <c r="O1626" s="225" t="s">
        <v>29</v>
      </c>
      <c r="P1626" s="226" t="s">
        <v>2282</v>
      </c>
      <c r="Q1626" s="271" t="s">
        <v>1495</v>
      </c>
      <c r="R1626" s="291">
        <v>1</v>
      </c>
      <c r="S1626" s="255">
        <v>24672.5</v>
      </c>
      <c r="T1626" s="228">
        <f t="shared" ref="T1626" si="151">R1626*S1626</f>
        <v>24672.5</v>
      </c>
      <c r="U1626" s="228">
        <f t="shared" ref="U1626" si="152">T1626*1.12</f>
        <v>27633.200000000004</v>
      </c>
      <c r="V1626" s="208"/>
      <c r="W1626" s="211">
        <v>2015</v>
      </c>
      <c r="X1626" s="208"/>
      <c r="Y1626" s="218"/>
      <c r="Z1626" s="218"/>
      <c r="AA1626" s="218"/>
      <c r="AB1626" s="218"/>
    </row>
    <row r="1627" spans="1:28" ht="51" x14ac:dyDescent="0.25">
      <c r="A1627" s="53" t="s">
        <v>5923</v>
      </c>
      <c r="B1627" s="23" t="s">
        <v>26</v>
      </c>
      <c r="C1627" s="14" t="s">
        <v>2148</v>
      </c>
      <c r="D1627" s="14" t="s">
        <v>2149</v>
      </c>
      <c r="E1627" s="14" t="s">
        <v>2150</v>
      </c>
      <c r="F1627" s="74" t="s">
        <v>2150</v>
      </c>
      <c r="G1627" s="24" t="s">
        <v>1533</v>
      </c>
      <c r="H1627" s="15">
        <v>0</v>
      </c>
      <c r="I1627" s="16">
        <v>471010000</v>
      </c>
      <c r="J1627" s="16" t="s">
        <v>46</v>
      </c>
      <c r="K1627" s="16" t="s">
        <v>2350</v>
      </c>
      <c r="L1627" s="25" t="s">
        <v>46</v>
      </c>
      <c r="M1627" s="15" t="s">
        <v>28</v>
      </c>
      <c r="N1627" s="16" t="s">
        <v>1489</v>
      </c>
      <c r="O1627" s="15" t="s">
        <v>29</v>
      </c>
      <c r="P1627" s="30" t="s">
        <v>2282</v>
      </c>
      <c r="Q1627" s="29" t="s">
        <v>1495</v>
      </c>
      <c r="R1627" s="92">
        <v>10</v>
      </c>
      <c r="S1627" s="85">
        <v>940.67</v>
      </c>
      <c r="T1627" s="17">
        <v>0</v>
      </c>
      <c r="U1627" s="17">
        <v>0</v>
      </c>
      <c r="V1627" s="25"/>
      <c r="W1627" s="16">
        <v>2015</v>
      </c>
      <c r="X1627" s="208" t="s">
        <v>6422</v>
      </c>
      <c r="Y1627" s="57"/>
      <c r="Z1627" s="57"/>
      <c r="AA1627" s="57"/>
      <c r="AB1627" s="57"/>
    </row>
    <row r="1628" spans="1:28" s="229" customFormat="1" ht="63.75" x14ac:dyDescent="0.25">
      <c r="A1628" s="206" t="s">
        <v>6704</v>
      </c>
      <c r="B1628" s="230" t="s">
        <v>26</v>
      </c>
      <c r="C1628" s="272" t="s">
        <v>2148</v>
      </c>
      <c r="D1628" s="272" t="s">
        <v>2149</v>
      </c>
      <c r="E1628" s="272" t="s">
        <v>2150</v>
      </c>
      <c r="F1628" s="252" t="s">
        <v>2150</v>
      </c>
      <c r="G1628" s="213" t="s">
        <v>1533</v>
      </c>
      <c r="H1628" s="225">
        <v>0</v>
      </c>
      <c r="I1628" s="211">
        <v>471010000</v>
      </c>
      <c r="J1628" s="211" t="s">
        <v>46</v>
      </c>
      <c r="K1628" s="225" t="s">
        <v>2285</v>
      </c>
      <c r="L1628" s="208" t="s">
        <v>46</v>
      </c>
      <c r="M1628" s="225" t="s">
        <v>28</v>
      </c>
      <c r="N1628" s="211" t="s">
        <v>6669</v>
      </c>
      <c r="O1628" s="225" t="s">
        <v>29</v>
      </c>
      <c r="P1628" s="226" t="s">
        <v>2282</v>
      </c>
      <c r="Q1628" s="271" t="s">
        <v>1495</v>
      </c>
      <c r="R1628" s="291">
        <v>10</v>
      </c>
      <c r="S1628" s="255">
        <v>940.67</v>
      </c>
      <c r="T1628" s="228">
        <f t="shared" ref="T1628" si="153">R1628*S1628</f>
        <v>9406.6999999999989</v>
      </c>
      <c r="U1628" s="228">
        <f t="shared" ref="U1628" si="154">T1628*1.12</f>
        <v>10535.503999999999</v>
      </c>
      <c r="V1628" s="208"/>
      <c r="W1628" s="211">
        <v>2015</v>
      </c>
      <c r="X1628" s="208"/>
      <c r="Y1628" s="218"/>
      <c r="Z1628" s="218"/>
      <c r="AA1628" s="218"/>
      <c r="AB1628" s="218"/>
    </row>
    <row r="1629" spans="1:28" ht="51" x14ac:dyDescent="0.25">
      <c r="A1629" s="53" t="s">
        <v>5924</v>
      </c>
      <c r="B1629" s="23" t="s">
        <v>26</v>
      </c>
      <c r="C1629" s="91" t="s">
        <v>2151</v>
      </c>
      <c r="D1629" s="94" t="s">
        <v>2152</v>
      </c>
      <c r="E1629" s="94" t="s">
        <v>2153</v>
      </c>
      <c r="F1629" s="74" t="s">
        <v>2153</v>
      </c>
      <c r="G1629" s="24" t="s">
        <v>1533</v>
      </c>
      <c r="H1629" s="15">
        <v>0</v>
      </c>
      <c r="I1629" s="16">
        <v>471010000</v>
      </c>
      <c r="J1629" s="16" t="s">
        <v>46</v>
      </c>
      <c r="K1629" s="16" t="s">
        <v>2350</v>
      </c>
      <c r="L1629" s="25" t="s">
        <v>46</v>
      </c>
      <c r="M1629" s="15" t="s">
        <v>28</v>
      </c>
      <c r="N1629" s="16" t="s">
        <v>1489</v>
      </c>
      <c r="O1629" s="15" t="s">
        <v>29</v>
      </c>
      <c r="P1629" s="30" t="s">
        <v>2282</v>
      </c>
      <c r="Q1629" s="29" t="s">
        <v>1495</v>
      </c>
      <c r="R1629" s="92">
        <v>100</v>
      </c>
      <c r="S1629" s="85">
        <v>704</v>
      </c>
      <c r="T1629" s="17">
        <v>0</v>
      </c>
      <c r="U1629" s="17">
        <v>0</v>
      </c>
      <c r="V1629" s="25"/>
      <c r="W1629" s="16">
        <v>2015</v>
      </c>
      <c r="X1629" s="208" t="s">
        <v>6422</v>
      </c>
      <c r="Y1629" s="57"/>
      <c r="Z1629" s="57"/>
      <c r="AA1629" s="57"/>
      <c r="AB1629" s="57"/>
    </row>
    <row r="1630" spans="1:28" s="229" customFormat="1" ht="63.75" x14ac:dyDescent="0.25">
      <c r="A1630" s="206" t="s">
        <v>6705</v>
      </c>
      <c r="B1630" s="230" t="s">
        <v>26</v>
      </c>
      <c r="C1630" s="269" t="s">
        <v>2151</v>
      </c>
      <c r="D1630" s="270" t="s">
        <v>2152</v>
      </c>
      <c r="E1630" s="270" t="s">
        <v>2153</v>
      </c>
      <c r="F1630" s="252" t="s">
        <v>2153</v>
      </c>
      <c r="G1630" s="213" t="s">
        <v>1533</v>
      </c>
      <c r="H1630" s="225">
        <v>0</v>
      </c>
      <c r="I1630" s="211">
        <v>471010000</v>
      </c>
      <c r="J1630" s="211" t="s">
        <v>46</v>
      </c>
      <c r="K1630" s="225" t="s">
        <v>2285</v>
      </c>
      <c r="L1630" s="208" t="s">
        <v>46</v>
      </c>
      <c r="M1630" s="225" t="s">
        <v>28</v>
      </c>
      <c r="N1630" s="211" t="s">
        <v>6669</v>
      </c>
      <c r="O1630" s="225" t="s">
        <v>29</v>
      </c>
      <c r="P1630" s="226" t="s">
        <v>2282</v>
      </c>
      <c r="Q1630" s="271" t="s">
        <v>1495</v>
      </c>
      <c r="R1630" s="291">
        <v>100</v>
      </c>
      <c r="S1630" s="255">
        <v>704</v>
      </c>
      <c r="T1630" s="228">
        <f t="shared" ref="T1630" si="155">R1630*S1630</f>
        <v>70400</v>
      </c>
      <c r="U1630" s="228">
        <f t="shared" ref="U1630" si="156">T1630*1.12</f>
        <v>78848.000000000015</v>
      </c>
      <c r="V1630" s="208"/>
      <c r="W1630" s="211">
        <v>2015</v>
      </c>
      <c r="X1630" s="208"/>
      <c r="Y1630" s="218"/>
      <c r="Z1630" s="218"/>
      <c r="AA1630" s="218"/>
      <c r="AB1630" s="218"/>
    </row>
    <row r="1631" spans="1:28" ht="51" x14ac:dyDescent="0.25">
      <c r="A1631" s="53" t="s">
        <v>5925</v>
      </c>
      <c r="B1631" s="23" t="s">
        <v>26</v>
      </c>
      <c r="C1631" s="18" t="s">
        <v>3756</v>
      </c>
      <c r="D1631" s="18" t="s">
        <v>636</v>
      </c>
      <c r="E1631" s="18" t="s">
        <v>3755</v>
      </c>
      <c r="F1631" s="74" t="s">
        <v>2154</v>
      </c>
      <c r="G1631" s="24" t="s">
        <v>1533</v>
      </c>
      <c r="H1631" s="15">
        <v>0</v>
      </c>
      <c r="I1631" s="16">
        <v>471010000</v>
      </c>
      <c r="J1631" s="16" t="s">
        <v>46</v>
      </c>
      <c r="K1631" s="25" t="s">
        <v>2350</v>
      </c>
      <c r="L1631" s="25" t="s">
        <v>46</v>
      </c>
      <c r="M1631" s="15" t="s">
        <v>28</v>
      </c>
      <c r="N1631" s="25" t="s">
        <v>1489</v>
      </c>
      <c r="O1631" s="15" t="s">
        <v>29</v>
      </c>
      <c r="P1631" s="30" t="s">
        <v>2282</v>
      </c>
      <c r="Q1631" s="29" t="s">
        <v>1495</v>
      </c>
      <c r="R1631" s="92">
        <v>10</v>
      </c>
      <c r="S1631" s="85">
        <v>150</v>
      </c>
      <c r="T1631" s="17">
        <v>0</v>
      </c>
      <c r="U1631" s="17">
        <v>0</v>
      </c>
      <c r="V1631" s="25"/>
      <c r="W1631" s="16">
        <v>2015</v>
      </c>
      <c r="X1631" s="208" t="s">
        <v>6422</v>
      </c>
      <c r="Y1631" s="57"/>
      <c r="Z1631" s="57"/>
      <c r="AA1631" s="57"/>
      <c r="AB1631" s="57"/>
    </row>
    <row r="1632" spans="1:28" s="229" customFormat="1" ht="63.75" x14ac:dyDescent="0.25">
      <c r="A1632" s="206" t="s">
        <v>6706</v>
      </c>
      <c r="B1632" s="230" t="s">
        <v>26</v>
      </c>
      <c r="C1632" s="201" t="s">
        <v>3756</v>
      </c>
      <c r="D1632" s="201" t="s">
        <v>636</v>
      </c>
      <c r="E1632" s="201" t="s">
        <v>3755</v>
      </c>
      <c r="F1632" s="252" t="s">
        <v>2154</v>
      </c>
      <c r="G1632" s="213" t="s">
        <v>1533</v>
      </c>
      <c r="H1632" s="225">
        <v>0</v>
      </c>
      <c r="I1632" s="211">
        <v>471010000</v>
      </c>
      <c r="J1632" s="211" t="s">
        <v>46</v>
      </c>
      <c r="K1632" s="225" t="s">
        <v>2285</v>
      </c>
      <c r="L1632" s="208" t="s">
        <v>46</v>
      </c>
      <c r="M1632" s="225" t="s">
        <v>28</v>
      </c>
      <c r="N1632" s="211" t="s">
        <v>6669</v>
      </c>
      <c r="O1632" s="225" t="s">
        <v>29</v>
      </c>
      <c r="P1632" s="226" t="s">
        <v>2282</v>
      </c>
      <c r="Q1632" s="271" t="s">
        <v>1495</v>
      </c>
      <c r="R1632" s="291">
        <v>10</v>
      </c>
      <c r="S1632" s="255">
        <v>150</v>
      </c>
      <c r="T1632" s="228">
        <f t="shared" ref="T1632" si="157">R1632*S1632</f>
        <v>1500</v>
      </c>
      <c r="U1632" s="228">
        <f t="shared" ref="U1632" si="158">T1632*1.12</f>
        <v>1680.0000000000002</v>
      </c>
      <c r="V1632" s="208"/>
      <c r="W1632" s="211">
        <v>2015</v>
      </c>
      <c r="X1632" s="208"/>
      <c r="Y1632" s="218"/>
      <c r="Z1632" s="218"/>
      <c r="AA1632" s="218"/>
      <c r="AB1632" s="218"/>
    </row>
    <row r="1633" spans="1:28" ht="51" x14ac:dyDescent="0.25">
      <c r="A1633" s="53" t="s">
        <v>5926</v>
      </c>
      <c r="B1633" s="23" t="s">
        <v>26</v>
      </c>
      <c r="C1633" s="18" t="s">
        <v>3756</v>
      </c>
      <c r="D1633" s="18" t="s">
        <v>636</v>
      </c>
      <c r="E1633" s="18" t="s">
        <v>3755</v>
      </c>
      <c r="F1633" s="74" t="s">
        <v>2155</v>
      </c>
      <c r="G1633" s="24" t="s">
        <v>1533</v>
      </c>
      <c r="H1633" s="15">
        <v>0</v>
      </c>
      <c r="I1633" s="16">
        <v>471010000</v>
      </c>
      <c r="J1633" s="16" t="s">
        <v>46</v>
      </c>
      <c r="K1633" s="25" t="s">
        <v>2350</v>
      </c>
      <c r="L1633" s="25" t="s">
        <v>46</v>
      </c>
      <c r="M1633" s="15" t="s">
        <v>28</v>
      </c>
      <c r="N1633" s="25" t="s">
        <v>1489</v>
      </c>
      <c r="O1633" s="15" t="s">
        <v>29</v>
      </c>
      <c r="P1633" s="30" t="s">
        <v>2282</v>
      </c>
      <c r="Q1633" s="29" t="s">
        <v>1495</v>
      </c>
      <c r="R1633" s="92">
        <v>10</v>
      </c>
      <c r="S1633" s="85">
        <v>111.33</v>
      </c>
      <c r="T1633" s="17">
        <v>0</v>
      </c>
      <c r="U1633" s="17">
        <v>0</v>
      </c>
      <c r="V1633" s="25"/>
      <c r="W1633" s="16">
        <v>2015</v>
      </c>
      <c r="X1633" s="208" t="s">
        <v>6667</v>
      </c>
      <c r="Y1633" s="57"/>
      <c r="Z1633" s="57"/>
      <c r="AA1633" s="57"/>
      <c r="AB1633" s="57"/>
    </row>
    <row r="1634" spans="1:28" s="229" customFormat="1" ht="63.75" x14ac:dyDescent="0.25">
      <c r="A1634" s="206" t="s">
        <v>6707</v>
      </c>
      <c r="B1634" s="230" t="s">
        <v>26</v>
      </c>
      <c r="C1634" s="201" t="s">
        <v>3756</v>
      </c>
      <c r="D1634" s="201" t="s">
        <v>636</v>
      </c>
      <c r="E1634" s="201" t="s">
        <v>3755</v>
      </c>
      <c r="F1634" s="252" t="s">
        <v>2155</v>
      </c>
      <c r="G1634" s="213" t="s">
        <v>1533</v>
      </c>
      <c r="H1634" s="225">
        <v>0</v>
      </c>
      <c r="I1634" s="211">
        <v>471010000</v>
      </c>
      <c r="J1634" s="211" t="s">
        <v>46</v>
      </c>
      <c r="K1634" s="225" t="s">
        <v>2285</v>
      </c>
      <c r="L1634" s="208" t="s">
        <v>46</v>
      </c>
      <c r="M1634" s="225" t="s">
        <v>28</v>
      </c>
      <c r="N1634" s="211" t="s">
        <v>6669</v>
      </c>
      <c r="O1634" s="225" t="s">
        <v>29</v>
      </c>
      <c r="P1634" s="226" t="s">
        <v>2282</v>
      </c>
      <c r="Q1634" s="271" t="s">
        <v>1495</v>
      </c>
      <c r="R1634" s="291">
        <v>10</v>
      </c>
      <c r="S1634" s="255">
        <v>104</v>
      </c>
      <c r="T1634" s="228">
        <f t="shared" ref="T1634" si="159">R1634*S1634</f>
        <v>1040</v>
      </c>
      <c r="U1634" s="228">
        <f t="shared" ref="U1634" si="160">T1634*1.12</f>
        <v>1164.8000000000002</v>
      </c>
      <c r="V1634" s="208"/>
      <c r="W1634" s="211">
        <v>2015</v>
      </c>
      <c r="X1634" s="208"/>
      <c r="Y1634" s="218"/>
      <c r="Z1634" s="218"/>
      <c r="AA1634" s="218"/>
      <c r="AB1634" s="218"/>
    </row>
    <row r="1635" spans="1:28" ht="51" x14ac:dyDescent="0.25">
      <c r="A1635" s="53" t="s">
        <v>5927</v>
      </c>
      <c r="B1635" s="23" t="s">
        <v>26</v>
      </c>
      <c r="C1635" s="91" t="s">
        <v>2156</v>
      </c>
      <c r="D1635" s="94" t="s">
        <v>2157</v>
      </c>
      <c r="E1635" s="94" t="s">
        <v>3754</v>
      </c>
      <c r="F1635" s="74" t="s">
        <v>2158</v>
      </c>
      <c r="G1635" s="24" t="s">
        <v>1533</v>
      </c>
      <c r="H1635" s="15">
        <v>0</v>
      </c>
      <c r="I1635" s="16">
        <v>471010000</v>
      </c>
      <c r="J1635" s="16" t="s">
        <v>46</v>
      </c>
      <c r="K1635" s="16" t="s">
        <v>2350</v>
      </c>
      <c r="L1635" s="25" t="s">
        <v>46</v>
      </c>
      <c r="M1635" s="15" t="s">
        <v>28</v>
      </c>
      <c r="N1635" s="16" t="s">
        <v>1489</v>
      </c>
      <c r="O1635" s="15" t="s">
        <v>29</v>
      </c>
      <c r="P1635" s="30" t="s">
        <v>2282</v>
      </c>
      <c r="Q1635" s="29" t="s">
        <v>1495</v>
      </c>
      <c r="R1635" s="63">
        <v>100</v>
      </c>
      <c r="S1635" s="64">
        <v>113</v>
      </c>
      <c r="T1635" s="17">
        <v>0</v>
      </c>
      <c r="U1635" s="17">
        <v>0</v>
      </c>
      <c r="V1635" s="25"/>
      <c r="W1635" s="16">
        <v>2015</v>
      </c>
      <c r="X1635" s="208" t="s">
        <v>6422</v>
      </c>
      <c r="Y1635" s="57"/>
      <c r="Z1635" s="57"/>
      <c r="AA1635" s="57"/>
      <c r="AB1635" s="57"/>
    </row>
    <row r="1636" spans="1:28" s="229" customFormat="1" ht="63.75" x14ac:dyDescent="0.25">
      <c r="A1636" s="206" t="s">
        <v>6708</v>
      </c>
      <c r="B1636" s="230" t="s">
        <v>26</v>
      </c>
      <c r="C1636" s="269" t="s">
        <v>2156</v>
      </c>
      <c r="D1636" s="270" t="s">
        <v>2157</v>
      </c>
      <c r="E1636" s="270" t="s">
        <v>3754</v>
      </c>
      <c r="F1636" s="252" t="s">
        <v>2158</v>
      </c>
      <c r="G1636" s="213" t="s">
        <v>1533</v>
      </c>
      <c r="H1636" s="225">
        <v>0</v>
      </c>
      <c r="I1636" s="211">
        <v>471010000</v>
      </c>
      <c r="J1636" s="211" t="s">
        <v>46</v>
      </c>
      <c r="K1636" s="225" t="s">
        <v>2285</v>
      </c>
      <c r="L1636" s="208" t="s">
        <v>46</v>
      </c>
      <c r="M1636" s="225" t="s">
        <v>28</v>
      </c>
      <c r="N1636" s="211" t="s">
        <v>6669</v>
      </c>
      <c r="O1636" s="225" t="s">
        <v>29</v>
      </c>
      <c r="P1636" s="226" t="s">
        <v>2282</v>
      </c>
      <c r="Q1636" s="271" t="s">
        <v>1495</v>
      </c>
      <c r="R1636" s="241">
        <v>100</v>
      </c>
      <c r="S1636" s="233">
        <v>113</v>
      </c>
      <c r="T1636" s="228">
        <f t="shared" ref="T1636" si="161">R1636*S1636</f>
        <v>11300</v>
      </c>
      <c r="U1636" s="228">
        <f t="shared" ref="U1636" si="162">T1636*1.12</f>
        <v>12656.000000000002</v>
      </c>
      <c r="V1636" s="208"/>
      <c r="W1636" s="211">
        <v>2015</v>
      </c>
      <c r="X1636" s="208"/>
      <c r="Y1636" s="218"/>
      <c r="Z1636" s="218"/>
      <c r="AA1636" s="218"/>
      <c r="AB1636" s="218"/>
    </row>
    <row r="1637" spans="1:28" ht="51" x14ac:dyDescent="0.25">
      <c r="A1637" s="53" t="s">
        <v>5928</v>
      </c>
      <c r="B1637" s="23" t="s">
        <v>26</v>
      </c>
      <c r="C1637" s="91" t="s">
        <v>2159</v>
      </c>
      <c r="D1637" s="94" t="s">
        <v>2160</v>
      </c>
      <c r="E1637" s="94" t="s">
        <v>2161</v>
      </c>
      <c r="F1637" s="74" t="s">
        <v>2161</v>
      </c>
      <c r="G1637" s="24" t="s">
        <v>1533</v>
      </c>
      <c r="H1637" s="15">
        <v>0</v>
      </c>
      <c r="I1637" s="16">
        <v>471010000</v>
      </c>
      <c r="J1637" s="16" t="s">
        <v>46</v>
      </c>
      <c r="K1637" s="16" t="s">
        <v>2350</v>
      </c>
      <c r="L1637" s="25" t="s">
        <v>46</v>
      </c>
      <c r="M1637" s="15" t="s">
        <v>28</v>
      </c>
      <c r="N1637" s="16" t="s">
        <v>1489</v>
      </c>
      <c r="O1637" s="15" t="s">
        <v>29</v>
      </c>
      <c r="P1637" s="30" t="s">
        <v>2282</v>
      </c>
      <c r="Q1637" s="29" t="s">
        <v>1495</v>
      </c>
      <c r="R1637" s="63">
        <v>500</v>
      </c>
      <c r="S1637" s="64">
        <v>25.67</v>
      </c>
      <c r="T1637" s="17">
        <v>0</v>
      </c>
      <c r="U1637" s="17">
        <v>0</v>
      </c>
      <c r="V1637" s="25"/>
      <c r="W1637" s="16">
        <v>2015</v>
      </c>
      <c r="X1637" s="208" t="s">
        <v>6422</v>
      </c>
      <c r="Y1637" s="57"/>
      <c r="Z1637" s="57"/>
      <c r="AA1637" s="57"/>
      <c r="AB1637" s="57"/>
    </row>
    <row r="1638" spans="1:28" s="229" customFormat="1" ht="63.75" x14ac:dyDescent="0.25">
      <c r="A1638" s="206" t="s">
        <v>6709</v>
      </c>
      <c r="B1638" s="230" t="s">
        <v>26</v>
      </c>
      <c r="C1638" s="269" t="s">
        <v>2159</v>
      </c>
      <c r="D1638" s="270" t="s">
        <v>2160</v>
      </c>
      <c r="E1638" s="270" t="s">
        <v>2161</v>
      </c>
      <c r="F1638" s="252" t="s">
        <v>2161</v>
      </c>
      <c r="G1638" s="213" t="s">
        <v>1533</v>
      </c>
      <c r="H1638" s="225">
        <v>0</v>
      </c>
      <c r="I1638" s="211">
        <v>471010000</v>
      </c>
      <c r="J1638" s="211" t="s">
        <v>46</v>
      </c>
      <c r="K1638" s="225" t="s">
        <v>2285</v>
      </c>
      <c r="L1638" s="208" t="s">
        <v>46</v>
      </c>
      <c r="M1638" s="225" t="s">
        <v>28</v>
      </c>
      <c r="N1638" s="211" t="s">
        <v>6669</v>
      </c>
      <c r="O1638" s="225" t="s">
        <v>29</v>
      </c>
      <c r="P1638" s="226" t="s">
        <v>2282</v>
      </c>
      <c r="Q1638" s="271" t="s">
        <v>1495</v>
      </c>
      <c r="R1638" s="241">
        <v>500</v>
      </c>
      <c r="S1638" s="233">
        <v>25.67</v>
      </c>
      <c r="T1638" s="228">
        <f t="shared" ref="T1638" si="163">R1638*S1638</f>
        <v>12835</v>
      </c>
      <c r="U1638" s="228">
        <f t="shared" ref="U1638" si="164">T1638*1.12</f>
        <v>14375.2</v>
      </c>
      <c r="V1638" s="208"/>
      <c r="W1638" s="211">
        <v>2015</v>
      </c>
      <c r="X1638" s="208"/>
      <c r="Y1638" s="218"/>
      <c r="Z1638" s="218"/>
      <c r="AA1638" s="218"/>
      <c r="AB1638" s="218"/>
    </row>
    <row r="1639" spans="1:28" ht="51" x14ac:dyDescent="0.25">
      <c r="A1639" s="53" t="s">
        <v>5929</v>
      </c>
      <c r="B1639" s="23" t="s">
        <v>26</v>
      </c>
      <c r="C1639" s="14" t="s">
        <v>2162</v>
      </c>
      <c r="D1639" s="14" t="s">
        <v>2163</v>
      </c>
      <c r="E1639" s="14" t="s">
        <v>2164</v>
      </c>
      <c r="F1639" s="74" t="s">
        <v>2164</v>
      </c>
      <c r="G1639" s="24" t="s">
        <v>1533</v>
      </c>
      <c r="H1639" s="15">
        <v>0</v>
      </c>
      <c r="I1639" s="16">
        <v>471010000</v>
      </c>
      <c r="J1639" s="16" t="s">
        <v>46</v>
      </c>
      <c r="K1639" s="16" t="s">
        <v>2350</v>
      </c>
      <c r="L1639" s="25" t="s">
        <v>46</v>
      </c>
      <c r="M1639" s="15" t="s">
        <v>28</v>
      </c>
      <c r="N1639" s="16" t="s">
        <v>1489</v>
      </c>
      <c r="O1639" s="15" t="s">
        <v>29</v>
      </c>
      <c r="P1639" s="30" t="s">
        <v>2282</v>
      </c>
      <c r="Q1639" s="29" t="s">
        <v>1495</v>
      </c>
      <c r="R1639" s="63">
        <v>500</v>
      </c>
      <c r="S1639" s="64">
        <v>10.33</v>
      </c>
      <c r="T1639" s="17">
        <v>0</v>
      </c>
      <c r="U1639" s="17">
        <v>0</v>
      </c>
      <c r="V1639" s="25"/>
      <c r="W1639" s="16">
        <v>2015</v>
      </c>
      <c r="X1639" s="208" t="s">
        <v>6422</v>
      </c>
      <c r="Y1639" s="57"/>
      <c r="Z1639" s="57"/>
      <c r="AA1639" s="57"/>
      <c r="AB1639" s="57"/>
    </row>
    <row r="1640" spans="1:28" s="229" customFormat="1" ht="63.75" x14ac:dyDescent="0.25">
      <c r="A1640" s="206" t="s">
        <v>6710</v>
      </c>
      <c r="B1640" s="230" t="s">
        <v>26</v>
      </c>
      <c r="C1640" s="272" t="s">
        <v>2162</v>
      </c>
      <c r="D1640" s="272" t="s">
        <v>2163</v>
      </c>
      <c r="E1640" s="272" t="s">
        <v>2164</v>
      </c>
      <c r="F1640" s="252" t="s">
        <v>2164</v>
      </c>
      <c r="G1640" s="213" t="s">
        <v>1533</v>
      </c>
      <c r="H1640" s="225">
        <v>0</v>
      </c>
      <c r="I1640" s="211">
        <v>471010000</v>
      </c>
      <c r="J1640" s="211" t="s">
        <v>46</v>
      </c>
      <c r="K1640" s="225" t="s">
        <v>2285</v>
      </c>
      <c r="L1640" s="208" t="s">
        <v>46</v>
      </c>
      <c r="M1640" s="225" t="s">
        <v>28</v>
      </c>
      <c r="N1640" s="211" t="s">
        <v>6669</v>
      </c>
      <c r="O1640" s="225" t="s">
        <v>29</v>
      </c>
      <c r="P1640" s="226" t="s">
        <v>2282</v>
      </c>
      <c r="Q1640" s="271" t="s">
        <v>1495</v>
      </c>
      <c r="R1640" s="241">
        <v>500</v>
      </c>
      <c r="S1640" s="233">
        <v>10.33</v>
      </c>
      <c r="T1640" s="228">
        <f t="shared" ref="T1640" si="165">R1640*S1640</f>
        <v>5165</v>
      </c>
      <c r="U1640" s="228">
        <f t="shared" ref="U1640" si="166">T1640*1.12</f>
        <v>5784.8</v>
      </c>
      <c r="V1640" s="208"/>
      <c r="W1640" s="211">
        <v>2015</v>
      </c>
      <c r="X1640" s="208"/>
      <c r="Y1640" s="218"/>
      <c r="Z1640" s="218"/>
      <c r="AA1640" s="218"/>
      <c r="AB1640" s="218"/>
    </row>
    <row r="1641" spans="1:28" ht="51" x14ac:dyDescent="0.25">
      <c r="A1641" s="53" t="s">
        <v>5930</v>
      </c>
      <c r="B1641" s="23" t="s">
        <v>26</v>
      </c>
      <c r="C1641" s="14" t="s">
        <v>2165</v>
      </c>
      <c r="D1641" s="14" t="s">
        <v>2160</v>
      </c>
      <c r="E1641" s="14" t="s">
        <v>2166</v>
      </c>
      <c r="F1641" s="74" t="s">
        <v>2166</v>
      </c>
      <c r="G1641" s="24" t="s">
        <v>1533</v>
      </c>
      <c r="H1641" s="15">
        <v>0</v>
      </c>
      <c r="I1641" s="16">
        <v>471010000</v>
      </c>
      <c r="J1641" s="16" t="s">
        <v>46</v>
      </c>
      <c r="K1641" s="25" t="s">
        <v>2350</v>
      </c>
      <c r="L1641" s="25" t="s">
        <v>46</v>
      </c>
      <c r="M1641" s="15" t="s">
        <v>28</v>
      </c>
      <c r="N1641" s="16" t="s">
        <v>1489</v>
      </c>
      <c r="O1641" s="15" t="s">
        <v>29</v>
      </c>
      <c r="P1641" s="30" t="s">
        <v>2282</v>
      </c>
      <c r="Q1641" s="29" t="s">
        <v>1495</v>
      </c>
      <c r="R1641" s="63">
        <v>13000</v>
      </c>
      <c r="S1641" s="64">
        <v>13</v>
      </c>
      <c r="T1641" s="17">
        <v>0</v>
      </c>
      <c r="U1641" s="17">
        <v>0</v>
      </c>
      <c r="V1641" s="25"/>
      <c r="W1641" s="16">
        <v>2015</v>
      </c>
      <c r="X1641" s="208" t="s">
        <v>6422</v>
      </c>
      <c r="Y1641" s="57"/>
      <c r="Z1641" s="57"/>
      <c r="AA1641" s="57"/>
      <c r="AB1641" s="57"/>
    </row>
    <row r="1642" spans="1:28" s="229" customFormat="1" ht="63.75" x14ac:dyDescent="0.25">
      <c r="A1642" s="206" t="s">
        <v>6711</v>
      </c>
      <c r="B1642" s="230" t="s">
        <v>26</v>
      </c>
      <c r="C1642" s="272" t="s">
        <v>2165</v>
      </c>
      <c r="D1642" s="272" t="s">
        <v>2160</v>
      </c>
      <c r="E1642" s="272" t="s">
        <v>2166</v>
      </c>
      <c r="F1642" s="252" t="s">
        <v>2166</v>
      </c>
      <c r="G1642" s="213" t="s">
        <v>1533</v>
      </c>
      <c r="H1642" s="225">
        <v>0</v>
      </c>
      <c r="I1642" s="211">
        <v>471010000</v>
      </c>
      <c r="J1642" s="211" t="s">
        <v>46</v>
      </c>
      <c r="K1642" s="225" t="s">
        <v>2285</v>
      </c>
      <c r="L1642" s="208" t="s">
        <v>46</v>
      </c>
      <c r="M1642" s="225" t="s">
        <v>28</v>
      </c>
      <c r="N1642" s="211" t="s">
        <v>6669</v>
      </c>
      <c r="O1642" s="225" t="s">
        <v>29</v>
      </c>
      <c r="P1642" s="226" t="s">
        <v>2282</v>
      </c>
      <c r="Q1642" s="271" t="s">
        <v>1495</v>
      </c>
      <c r="R1642" s="241">
        <v>13000</v>
      </c>
      <c r="S1642" s="233">
        <v>13</v>
      </c>
      <c r="T1642" s="228">
        <f t="shared" ref="T1642" si="167">R1642*S1642</f>
        <v>169000</v>
      </c>
      <c r="U1642" s="228">
        <f t="shared" ref="U1642" si="168">T1642*1.12</f>
        <v>189280.00000000003</v>
      </c>
      <c r="V1642" s="208"/>
      <c r="W1642" s="211">
        <v>2015</v>
      </c>
      <c r="X1642" s="208"/>
      <c r="Y1642" s="218"/>
      <c r="Z1642" s="218"/>
      <c r="AA1642" s="218"/>
      <c r="AB1642" s="218"/>
    </row>
    <row r="1643" spans="1:28" ht="51" x14ac:dyDescent="0.25">
      <c r="A1643" s="53" t="s">
        <v>5931</v>
      </c>
      <c r="B1643" s="23" t="s">
        <v>26</v>
      </c>
      <c r="C1643" s="14" t="s">
        <v>2167</v>
      </c>
      <c r="D1643" s="14" t="s">
        <v>2168</v>
      </c>
      <c r="E1643" s="14" t="s">
        <v>2169</v>
      </c>
      <c r="F1643" s="74" t="s">
        <v>2169</v>
      </c>
      <c r="G1643" s="24" t="s">
        <v>1533</v>
      </c>
      <c r="H1643" s="15">
        <v>0</v>
      </c>
      <c r="I1643" s="16">
        <v>471010000</v>
      </c>
      <c r="J1643" s="16" t="s">
        <v>46</v>
      </c>
      <c r="K1643" s="16" t="s">
        <v>2350</v>
      </c>
      <c r="L1643" s="25" t="s">
        <v>46</v>
      </c>
      <c r="M1643" s="15" t="s">
        <v>28</v>
      </c>
      <c r="N1643" s="16" t="s">
        <v>1489</v>
      </c>
      <c r="O1643" s="15" t="s">
        <v>29</v>
      </c>
      <c r="P1643" s="30" t="s">
        <v>2282</v>
      </c>
      <c r="Q1643" s="29" t="s">
        <v>1495</v>
      </c>
      <c r="R1643" s="63">
        <v>200</v>
      </c>
      <c r="S1643" s="64">
        <v>555</v>
      </c>
      <c r="T1643" s="17">
        <v>0</v>
      </c>
      <c r="U1643" s="17">
        <v>0</v>
      </c>
      <c r="V1643" s="25"/>
      <c r="W1643" s="16">
        <v>2015</v>
      </c>
      <c r="X1643" s="208" t="s">
        <v>6536</v>
      </c>
      <c r="Y1643" s="57"/>
      <c r="Z1643" s="57"/>
      <c r="AA1643" s="57"/>
      <c r="AB1643" s="57"/>
    </row>
    <row r="1644" spans="1:28" ht="51" x14ac:dyDescent="0.25">
      <c r="A1644" s="53" t="s">
        <v>5932</v>
      </c>
      <c r="B1644" s="23" t="s">
        <v>26</v>
      </c>
      <c r="C1644" s="14" t="s">
        <v>2170</v>
      </c>
      <c r="D1644" s="14" t="s">
        <v>2115</v>
      </c>
      <c r="E1644" s="14" t="s">
        <v>2171</v>
      </c>
      <c r="F1644" s="74" t="s">
        <v>2171</v>
      </c>
      <c r="G1644" s="24" t="s">
        <v>1533</v>
      </c>
      <c r="H1644" s="15">
        <v>0</v>
      </c>
      <c r="I1644" s="16">
        <v>471010000</v>
      </c>
      <c r="J1644" s="16" t="s">
        <v>46</v>
      </c>
      <c r="K1644" s="25" t="s">
        <v>2350</v>
      </c>
      <c r="L1644" s="25" t="s">
        <v>46</v>
      </c>
      <c r="M1644" s="15" t="s">
        <v>28</v>
      </c>
      <c r="N1644" s="16" t="s">
        <v>1489</v>
      </c>
      <c r="O1644" s="15" t="s">
        <v>29</v>
      </c>
      <c r="P1644" s="30" t="s">
        <v>2282</v>
      </c>
      <c r="Q1644" s="29" t="s">
        <v>1495</v>
      </c>
      <c r="R1644" s="63">
        <v>2</v>
      </c>
      <c r="S1644" s="64">
        <v>29868.33</v>
      </c>
      <c r="T1644" s="17">
        <v>0</v>
      </c>
      <c r="U1644" s="17">
        <v>0</v>
      </c>
      <c r="V1644" s="25"/>
      <c r="W1644" s="16">
        <v>2015</v>
      </c>
      <c r="X1644" s="208" t="s">
        <v>6422</v>
      </c>
      <c r="Y1644" s="57"/>
      <c r="Z1644" s="57"/>
      <c r="AA1644" s="57"/>
      <c r="AB1644" s="57"/>
    </row>
    <row r="1645" spans="1:28" s="229" customFormat="1" ht="63.75" x14ac:dyDescent="0.25">
      <c r="A1645" s="206" t="s">
        <v>6712</v>
      </c>
      <c r="B1645" s="230" t="s">
        <v>26</v>
      </c>
      <c r="C1645" s="272" t="s">
        <v>2170</v>
      </c>
      <c r="D1645" s="272" t="s">
        <v>2115</v>
      </c>
      <c r="E1645" s="272" t="s">
        <v>2171</v>
      </c>
      <c r="F1645" s="252" t="s">
        <v>2171</v>
      </c>
      <c r="G1645" s="213" t="s">
        <v>1533</v>
      </c>
      <c r="H1645" s="225">
        <v>0</v>
      </c>
      <c r="I1645" s="211">
        <v>471010000</v>
      </c>
      <c r="J1645" s="211" t="s">
        <v>46</v>
      </c>
      <c r="K1645" s="225" t="s">
        <v>2285</v>
      </c>
      <c r="L1645" s="208" t="s">
        <v>46</v>
      </c>
      <c r="M1645" s="225" t="s">
        <v>28</v>
      </c>
      <c r="N1645" s="211" t="s">
        <v>6669</v>
      </c>
      <c r="O1645" s="225" t="s">
        <v>29</v>
      </c>
      <c r="P1645" s="226" t="s">
        <v>2282</v>
      </c>
      <c r="Q1645" s="271" t="s">
        <v>1495</v>
      </c>
      <c r="R1645" s="241">
        <v>2</v>
      </c>
      <c r="S1645" s="233">
        <v>29868.33</v>
      </c>
      <c r="T1645" s="228">
        <f t="shared" ref="T1645" si="169">R1645*S1645</f>
        <v>59736.66</v>
      </c>
      <c r="U1645" s="228">
        <f t="shared" ref="U1645" si="170">T1645*1.12</f>
        <v>66905.059200000003</v>
      </c>
      <c r="V1645" s="208"/>
      <c r="W1645" s="211">
        <v>2015</v>
      </c>
      <c r="X1645" s="208"/>
      <c r="Y1645" s="218"/>
      <c r="Z1645" s="218"/>
      <c r="AA1645" s="218"/>
      <c r="AB1645" s="218"/>
    </row>
    <row r="1646" spans="1:28" ht="51" x14ac:dyDescent="0.25">
      <c r="A1646" s="53" t="s">
        <v>5933</v>
      </c>
      <c r="B1646" s="23" t="s">
        <v>26</v>
      </c>
      <c r="C1646" s="14" t="s">
        <v>2172</v>
      </c>
      <c r="D1646" s="14" t="s">
        <v>2157</v>
      </c>
      <c r="E1646" s="14" t="s">
        <v>2173</v>
      </c>
      <c r="F1646" s="74" t="s">
        <v>2173</v>
      </c>
      <c r="G1646" s="24" t="s">
        <v>1533</v>
      </c>
      <c r="H1646" s="15">
        <v>0</v>
      </c>
      <c r="I1646" s="16">
        <v>471010000</v>
      </c>
      <c r="J1646" s="16" t="s">
        <v>46</v>
      </c>
      <c r="K1646" s="25" t="s">
        <v>2350</v>
      </c>
      <c r="L1646" s="25" t="s">
        <v>46</v>
      </c>
      <c r="M1646" s="15" t="s">
        <v>28</v>
      </c>
      <c r="N1646" s="16" t="s">
        <v>1489</v>
      </c>
      <c r="O1646" s="15" t="s">
        <v>29</v>
      </c>
      <c r="P1646" s="30" t="s">
        <v>2282</v>
      </c>
      <c r="Q1646" s="29" t="s">
        <v>1495</v>
      </c>
      <c r="R1646" s="63">
        <v>100</v>
      </c>
      <c r="S1646" s="64">
        <v>276</v>
      </c>
      <c r="T1646" s="17">
        <v>0</v>
      </c>
      <c r="U1646" s="17">
        <v>0</v>
      </c>
      <c r="V1646" s="25"/>
      <c r="W1646" s="16">
        <v>2015</v>
      </c>
      <c r="X1646" s="208" t="s">
        <v>6422</v>
      </c>
      <c r="Y1646" s="57"/>
      <c r="Z1646" s="57"/>
      <c r="AA1646" s="57"/>
      <c r="AB1646" s="57"/>
    </row>
    <row r="1647" spans="1:28" s="229" customFormat="1" ht="63.75" x14ac:dyDescent="0.25">
      <c r="A1647" s="206" t="s">
        <v>6713</v>
      </c>
      <c r="B1647" s="230" t="s">
        <v>26</v>
      </c>
      <c r="C1647" s="272" t="s">
        <v>2172</v>
      </c>
      <c r="D1647" s="272" t="s">
        <v>2157</v>
      </c>
      <c r="E1647" s="272" t="s">
        <v>2173</v>
      </c>
      <c r="F1647" s="252" t="s">
        <v>2173</v>
      </c>
      <c r="G1647" s="213" t="s">
        <v>1533</v>
      </c>
      <c r="H1647" s="225">
        <v>0</v>
      </c>
      <c r="I1647" s="211">
        <v>471010000</v>
      </c>
      <c r="J1647" s="211" t="s">
        <v>46</v>
      </c>
      <c r="K1647" s="225" t="s">
        <v>2285</v>
      </c>
      <c r="L1647" s="208" t="s">
        <v>46</v>
      </c>
      <c r="M1647" s="225" t="s">
        <v>28</v>
      </c>
      <c r="N1647" s="211" t="s">
        <v>6669</v>
      </c>
      <c r="O1647" s="225" t="s">
        <v>29</v>
      </c>
      <c r="P1647" s="226" t="s">
        <v>2282</v>
      </c>
      <c r="Q1647" s="271" t="s">
        <v>1495</v>
      </c>
      <c r="R1647" s="241">
        <v>100</v>
      </c>
      <c r="S1647" s="233">
        <v>276</v>
      </c>
      <c r="T1647" s="228">
        <f t="shared" ref="T1647" si="171">R1647*S1647</f>
        <v>27600</v>
      </c>
      <c r="U1647" s="228">
        <f t="shared" ref="U1647" si="172">T1647*1.12</f>
        <v>30912.000000000004</v>
      </c>
      <c r="V1647" s="208"/>
      <c r="W1647" s="211">
        <v>2015</v>
      </c>
      <c r="X1647" s="208"/>
      <c r="Y1647" s="218"/>
      <c r="Z1647" s="218"/>
      <c r="AA1647" s="218"/>
      <c r="AB1647" s="218"/>
    </row>
    <row r="1648" spans="1:28" ht="51" x14ac:dyDescent="0.25">
      <c r="A1648" s="53" t="s">
        <v>5934</v>
      </c>
      <c r="B1648" s="23" t="s">
        <v>26</v>
      </c>
      <c r="C1648" s="14" t="s">
        <v>2174</v>
      </c>
      <c r="D1648" s="14" t="s">
        <v>2073</v>
      </c>
      <c r="E1648" s="14" t="s">
        <v>2175</v>
      </c>
      <c r="F1648" s="74" t="s">
        <v>2175</v>
      </c>
      <c r="G1648" s="24" t="s">
        <v>1533</v>
      </c>
      <c r="H1648" s="15">
        <v>0</v>
      </c>
      <c r="I1648" s="16">
        <v>471010000</v>
      </c>
      <c r="J1648" s="16" t="s">
        <v>46</v>
      </c>
      <c r="K1648" s="25" t="s">
        <v>2350</v>
      </c>
      <c r="L1648" s="25" t="s">
        <v>46</v>
      </c>
      <c r="M1648" s="15" t="s">
        <v>28</v>
      </c>
      <c r="N1648" s="16" t="s">
        <v>1489</v>
      </c>
      <c r="O1648" s="15" t="s">
        <v>29</v>
      </c>
      <c r="P1648" s="30" t="s">
        <v>2282</v>
      </c>
      <c r="Q1648" s="29" t="s">
        <v>1495</v>
      </c>
      <c r="R1648" s="63">
        <v>100</v>
      </c>
      <c r="S1648" s="64">
        <v>257.67</v>
      </c>
      <c r="T1648" s="17">
        <v>0</v>
      </c>
      <c r="U1648" s="17">
        <v>0</v>
      </c>
      <c r="V1648" s="25"/>
      <c r="W1648" s="16">
        <v>2015</v>
      </c>
      <c r="X1648" s="208" t="s">
        <v>6422</v>
      </c>
      <c r="Y1648" s="57"/>
      <c r="Z1648" s="57"/>
      <c r="AA1648" s="57"/>
      <c r="AB1648" s="57"/>
    </row>
    <row r="1649" spans="1:28" s="229" customFormat="1" ht="63.75" x14ac:dyDescent="0.25">
      <c r="A1649" s="206" t="s">
        <v>6714</v>
      </c>
      <c r="B1649" s="230" t="s">
        <v>26</v>
      </c>
      <c r="C1649" s="272" t="s">
        <v>2174</v>
      </c>
      <c r="D1649" s="272" t="s">
        <v>2073</v>
      </c>
      <c r="E1649" s="272" t="s">
        <v>2175</v>
      </c>
      <c r="F1649" s="252" t="s">
        <v>2175</v>
      </c>
      <c r="G1649" s="213" t="s">
        <v>1533</v>
      </c>
      <c r="H1649" s="225">
        <v>0</v>
      </c>
      <c r="I1649" s="211">
        <v>471010000</v>
      </c>
      <c r="J1649" s="211" t="s">
        <v>46</v>
      </c>
      <c r="K1649" s="225" t="s">
        <v>2285</v>
      </c>
      <c r="L1649" s="208" t="s">
        <v>46</v>
      </c>
      <c r="M1649" s="225" t="s">
        <v>28</v>
      </c>
      <c r="N1649" s="211" t="s">
        <v>6669</v>
      </c>
      <c r="O1649" s="225" t="s">
        <v>29</v>
      </c>
      <c r="P1649" s="226" t="s">
        <v>2282</v>
      </c>
      <c r="Q1649" s="271" t="s">
        <v>1495</v>
      </c>
      <c r="R1649" s="241">
        <v>100</v>
      </c>
      <c r="S1649" s="233">
        <v>257.67</v>
      </c>
      <c r="T1649" s="228">
        <f t="shared" ref="T1649" si="173">R1649*S1649</f>
        <v>25767</v>
      </c>
      <c r="U1649" s="228">
        <f t="shared" ref="U1649" si="174">T1649*1.12</f>
        <v>28859.040000000005</v>
      </c>
      <c r="V1649" s="208"/>
      <c r="W1649" s="211">
        <v>2015</v>
      </c>
      <c r="X1649" s="208"/>
      <c r="Y1649" s="218"/>
      <c r="Z1649" s="218"/>
      <c r="AA1649" s="218"/>
      <c r="AB1649" s="218"/>
    </row>
    <row r="1650" spans="1:28" ht="51" x14ac:dyDescent="0.25">
      <c r="A1650" s="53" t="s">
        <v>5935</v>
      </c>
      <c r="B1650" s="23" t="s">
        <v>26</v>
      </c>
      <c r="C1650" s="14" t="s">
        <v>2176</v>
      </c>
      <c r="D1650" s="14" t="s">
        <v>2177</v>
      </c>
      <c r="E1650" s="14" t="s">
        <v>6340</v>
      </c>
      <c r="F1650" s="74" t="s">
        <v>2178</v>
      </c>
      <c r="G1650" s="24" t="s">
        <v>1533</v>
      </c>
      <c r="H1650" s="15">
        <v>0</v>
      </c>
      <c r="I1650" s="16">
        <v>471010000</v>
      </c>
      <c r="J1650" s="16" t="s">
        <v>46</v>
      </c>
      <c r="K1650" s="16" t="s">
        <v>2350</v>
      </c>
      <c r="L1650" s="25" t="s">
        <v>46</v>
      </c>
      <c r="M1650" s="15" t="s">
        <v>28</v>
      </c>
      <c r="N1650" s="16" t="s">
        <v>1489</v>
      </c>
      <c r="O1650" s="15" t="s">
        <v>29</v>
      </c>
      <c r="P1650" s="30" t="s">
        <v>2282</v>
      </c>
      <c r="Q1650" s="29" t="s">
        <v>1495</v>
      </c>
      <c r="R1650" s="63">
        <v>200</v>
      </c>
      <c r="S1650" s="64">
        <v>911.67</v>
      </c>
      <c r="T1650" s="17">
        <v>0</v>
      </c>
      <c r="U1650" s="17">
        <v>0</v>
      </c>
      <c r="V1650" s="25"/>
      <c r="W1650" s="16">
        <v>2015</v>
      </c>
      <c r="X1650" s="208" t="s">
        <v>6422</v>
      </c>
      <c r="Y1650" s="57"/>
      <c r="Z1650" s="57"/>
      <c r="AA1650" s="57"/>
      <c r="AB1650" s="57"/>
    </row>
    <row r="1651" spans="1:28" s="229" customFormat="1" ht="63.75" x14ac:dyDescent="0.25">
      <c r="A1651" s="206" t="s">
        <v>6715</v>
      </c>
      <c r="B1651" s="230" t="s">
        <v>26</v>
      </c>
      <c r="C1651" s="272" t="s">
        <v>2176</v>
      </c>
      <c r="D1651" s="272" t="s">
        <v>2177</v>
      </c>
      <c r="E1651" s="272" t="s">
        <v>6340</v>
      </c>
      <c r="F1651" s="252" t="s">
        <v>2178</v>
      </c>
      <c r="G1651" s="213" t="s">
        <v>1533</v>
      </c>
      <c r="H1651" s="225">
        <v>0</v>
      </c>
      <c r="I1651" s="211">
        <v>471010000</v>
      </c>
      <c r="J1651" s="211" t="s">
        <v>46</v>
      </c>
      <c r="K1651" s="225" t="s">
        <v>2285</v>
      </c>
      <c r="L1651" s="208" t="s">
        <v>46</v>
      </c>
      <c r="M1651" s="225" t="s">
        <v>28</v>
      </c>
      <c r="N1651" s="211" t="s">
        <v>6669</v>
      </c>
      <c r="O1651" s="225" t="s">
        <v>29</v>
      </c>
      <c r="P1651" s="226" t="s">
        <v>2282</v>
      </c>
      <c r="Q1651" s="271" t="s">
        <v>1495</v>
      </c>
      <c r="R1651" s="241">
        <v>200</v>
      </c>
      <c r="S1651" s="233">
        <v>911.67</v>
      </c>
      <c r="T1651" s="228">
        <f t="shared" ref="T1651" si="175">R1651*S1651</f>
        <v>182334</v>
      </c>
      <c r="U1651" s="228">
        <f t="shared" ref="U1651" si="176">T1651*1.12</f>
        <v>204214.08000000002</v>
      </c>
      <c r="V1651" s="208"/>
      <c r="W1651" s="211">
        <v>2015</v>
      </c>
      <c r="X1651" s="208"/>
      <c r="Y1651" s="218"/>
      <c r="Z1651" s="218"/>
      <c r="AA1651" s="218"/>
      <c r="AB1651" s="218"/>
    </row>
    <row r="1652" spans="1:28" ht="51" x14ac:dyDescent="0.25">
      <c r="A1652" s="53" t="s">
        <v>5936</v>
      </c>
      <c r="B1652" s="23" t="s">
        <v>26</v>
      </c>
      <c r="C1652" s="14" t="s">
        <v>2179</v>
      </c>
      <c r="D1652" s="14" t="s">
        <v>2180</v>
      </c>
      <c r="E1652" s="14" t="s">
        <v>2181</v>
      </c>
      <c r="F1652" s="74" t="s">
        <v>2181</v>
      </c>
      <c r="G1652" s="24" t="s">
        <v>1533</v>
      </c>
      <c r="H1652" s="15">
        <v>0</v>
      </c>
      <c r="I1652" s="16">
        <v>471010000</v>
      </c>
      <c r="J1652" s="16" t="s">
        <v>46</v>
      </c>
      <c r="K1652" s="25" t="s">
        <v>2350</v>
      </c>
      <c r="L1652" s="25" t="s">
        <v>46</v>
      </c>
      <c r="M1652" s="15" t="s">
        <v>28</v>
      </c>
      <c r="N1652" s="16" t="s">
        <v>1489</v>
      </c>
      <c r="O1652" s="15" t="s">
        <v>29</v>
      </c>
      <c r="P1652" s="30" t="s">
        <v>2282</v>
      </c>
      <c r="Q1652" s="29" t="s">
        <v>1495</v>
      </c>
      <c r="R1652" s="63">
        <v>20</v>
      </c>
      <c r="S1652" s="64">
        <v>432.5</v>
      </c>
      <c r="T1652" s="17">
        <v>0</v>
      </c>
      <c r="U1652" s="17">
        <v>0</v>
      </c>
      <c r="V1652" s="25"/>
      <c r="W1652" s="16">
        <v>2015</v>
      </c>
      <c r="X1652" s="208" t="s">
        <v>6422</v>
      </c>
      <c r="Y1652" s="57"/>
      <c r="Z1652" s="57"/>
      <c r="AA1652" s="57"/>
      <c r="AB1652" s="57"/>
    </row>
    <row r="1653" spans="1:28" s="229" customFormat="1" ht="63.75" x14ac:dyDescent="0.25">
      <c r="A1653" s="206" t="s">
        <v>6716</v>
      </c>
      <c r="B1653" s="230" t="s">
        <v>26</v>
      </c>
      <c r="C1653" s="272" t="s">
        <v>2179</v>
      </c>
      <c r="D1653" s="272" t="s">
        <v>2180</v>
      </c>
      <c r="E1653" s="272" t="s">
        <v>2181</v>
      </c>
      <c r="F1653" s="252" t="s">
        <v>2181</v>
      </c>
      <c r="G1653" s="213" t="s">
        <v>1533</v>
      </c>
      <c r="H1653" s="225">
        <v>0</v>
      </c>
      <c r="I1653" s="211">
        <v>471010000</v>
      </c>
      <c r="J1653" s="211" t="s">
        <v>46</v>
      </c>
      <c r="K1653" s="225" t="s">
        <v>2285</v>
      </c>
      <c r="L1653" s="208" t="s">
        <v>46</v>
      </c>
      <c r="M1653" s="225" t="s">
        <v>28</v>
      </c>
      <c r="N1653" s="211" t="s">
        <v>6669</v>
      </c>
      <c r="O1653" s="225" t="s">
        <v>29</v>
      </c>
      <c r="P1653" s="226" t="s">
        <v>2282</v>
      </c>
      <c r="Q1653" s="271" t="s">
        <v>1495</v>
      </c>
      <c r="R1653" s="241">
        <v>20</v>
      </c>
      <c r="S1653" s="233">
        <v>432.5</v>
      </c>
      <c r="T1653" s="228">
        <f t="shared" ref="T1653" si="177">R1653*S1653</f>
        <v>8650</v>
      </c>
      <c r="U1653" s="228">
        <f t="shared" ref="U1653" si="178">T1653*1.12</f>
        <v>9688.0000000000018</v>
      </c>
      <c r="V1653" s="208"/>
      <c r="W1653" s="211">
        <v>2015</v>
      </c>
      <c r="X1653" s="208"/>
      <c r="Y1653" s="218"/>
      <c r="Z1653" s="218"/>
      <c r="AA1653" s="218"/>
      <c r="AB1653" s="218"/>
    </row>
    <row r="1654" spans="1:28" ht="51" x14ac:dyDescent="0.25">
      <c r="A1654" s="53" t="s">
        <v>5937</v>
      </c>
      <c r="B1654" s="23" t="s">
        <v>26</v>
      </c>
      <c r="C1654" s="14" t="s">
        <v>2182</v>
      </c>
      <c r="D1654" s="14" t="s">
        <v>2183</v>
      </c>
      <c r="E1654" s="14" t="s">
        <v>2184</v>
      </c>
      <c r="F1654" s="74" t="s">
        <v>2184</v>
      </c>
      <c r="G1654" s="24" t="s">
        <v>1533</v>
      </c>
      <c r="H1654" s="15">
        <v>0</v>
      </c>
      <c r="I1654" s="16">
        <v>471010000</v>
      </c>
      <c r="J1654" s="16" t="s">
        <v>46</v>
      </c>
      <c r="K1654" s="16" t="s">
        <v>2350</v>
      </c>
      <c r="L1654" s="25" t="s">
        <v>46</v>
      </c>
      <c r="M1654" s="15" t="s">
        <v>28</v>
      </c>
      <c r="N1654" s="16" t="s">
        <v>1489</v>
      </c>
      <c r="O1654" s="15" t="s">
        <v>29</v>
      </c>
      <c r="P1654" s="30" t="s">
        <v>2282</v>
      </c>
      <c r="Q1654" s="29" t="s">
        <v>1495</v>
      </c>
      <c r="R1654" s="63">
        <v>100</v>
      </c>
      <c r="S1654" s="64">
        <v>149</v>
      </c>
      <c r="T1654" s="17">
        <v>0</v>
      </c>
      <c r="U1654" s="17">
        <v>0</v>
      </c>
      <c r="V1654" s="25"/>
      <c r="W1654" s="16">
        <v>2015</v>
      </c>
      <c r="X1654" s="208" t="s">
        <v>6422</v>
      </c>
      <c r="Y1654" s="57"/>
      <c r="Z1654" s="57"/>
      <c r="AA1654" s="57"/>
      <c r="AB1654" s="57"/>
    </row>
    <row r="1655" spans="1:28" s="229" customFormat="1" ht="63.75" x14ac:dyDescent="0.25">
      <c r="A1655" s="206" t="s">
        <v>6717</v>
      </c>
      <c r="B1655" s="230" t="s">
        <v>26</v>
      </c>
      <c r="C1655" s="272" t="s">
        <v>2182</v>
      </c>
      <c r="D1655" s="272" t="s">
        <v>2183</v>
      </c>
      <c r="E1655" s="272" t="s">
        <v>2184</v>
      </c>
      <c r="F1655" s="252" t="s">
        <v>2184</v>
      </c>
      <c r="G1655" s="213" t="s">
        <v>1533</v>
      </c>
      <c r="H1655" s="225">
        <v>0</v>
      </c>
      <c r="I1655" s="211">
        <v>471010000</v>
      </c>
      <c r="J1655" s="211" t="s">
        <v>46</v>
      </c>
      <c r="K1655" s="225" t="s">
        <v>2285</v>
      </c>
      <c r="L1655" s="208" t="s">
        <v>46</v>
      </c>
      <c r="M1655" s="225" t="s">
        <v>28</v>
      </c>
      <c r="N1655" s="211" t="s">
        <v>6669</v>
      </c>
      <c r="O1655" s="225" t="s">
        <v>29</v>
      </c>
      <c r="P1655" s="226" t="s">
        <v>2282</v>
      </c>
      <c r="Q1655" s="271" t="s">
        <v>1495</v>
      </c>
      <c r="R1655" s="241">
        <v>100</v>
      </c>
      <c r="S1655" s="233">
        <v>149</v>
      </c>
      <c r="T1655" s="228">
        <f t="shared" ref="T1655" si="179">R1655*S1655</f>
        <v>14900</v>
      </c>
      <c r="U1655" s="228">
        <f t="shared" ref="U1655" si="180">T1655*1.12</f>
        <v>16688</v>
      </c>
      <c r="V1655" s="208"/>
      <c r="W1655" s="211">
        <v>2015</v>
      </c>
      <c r="X1655" s="208"/>
      <c r="Y1655" s="218"/>
      <c r="Z1655" s="218"/>
      <c r="AA1655" s="218"/>
      <c r="AB1655" s="218"/>
    </row>
    <row r="1656" spans="1:28" ht="51" x14ac:dyDescent="0.25">
      <c r="A1656" s="53" t="s">
        <v>5938</v>
      </c>
      <c r="B1656" s="23" t="s">
        <v>26</v>
      </c>
      <c r="C1656" s="18" t="s">
        <v>2185</v>
      </c>
      <c r="D1656" s="18" t="s">
        <v>2186</v>
      </c>
      <c r="E1656" s="18" t="s">
        <v>2187</v>
      </c>
      <c r="F1656" s="74" t="s">
        <v>2187</v>
      </c>
      <c r="G1656" s="24" t="s">
        <v>1533</v>
      </c>
      <c r="H1656" s="15">
        <v>0</v>
      </c>
      <c r="I1656" s="16">
        <v>471010000</v>
      </c>
      <c r="J1656" s="16" t="s">
        <v>46</v>
      </c>
      <c r="K1656" s="16" t="s">
        <v>2350</v>
      </c>
      <c r="L1656" s="25" t="s">
        <v>46</v>
      </c>
      <c r="M1656" s="15" t="s">
        <v>28</v>
      </c>
      <c r="N1656" s="16" t="s">
        <v>1489</v>
      </c>
      <c r="O1656" s="15" t="s">
        <v>29</v>
      </c>
      <c r="P1656" s="30" t="s">
        <v>2282</v>
      </c>
      <c r="Q1656" s="29" t="s">
        <v>1495</v>
      </c>
      <c r="R1656" s="63">
        <v>20</v>
      </c>
      <c r="S1656" s="64">
        <v>1350</v>
      </c>
      <c r="T1656" s="17">
        <v>0</v>
      </c>
      <c r="U1656" s="17">
        <v>0</v>
      </c>
      <c r="V1656" s="25"/>
      <c r="W1656" s="16">
        <v>2015</v>
      </c>
      <c r="X1656" s="208" t="s">
        <v>6422</v>
      </c>
      <c r="Y1656" s="57"/>
      <c r="Z1656" s="57"/>
      <c r="AA1656" s="57"/>
      <c r="AB1656" s="57"/>
    </row>
    <row r="1657" spans="1:28" s="229" customFormat="1" ht="63.75" x14ac:dyDescent="0.25">
      <c r="A1657" s="206" t="s">
        <v>6718</v>
      </c>
      <c r="B1657" s="230" t="s">
        <v>26</v>
      </c>
      <c r="C1657" s="201" t="s">
        <v>2185</v>
      </c>
      <c r="D1657" s="201" t="s">
        <v>2186</v>
      </c>
      <c r="E1657" s="201" t="s">
        <v>2187</v>
      </c>
      <c r="F1657" s="252" t="s">
        <v>2187</v>
      </c>
      <c r="G1657" s="213" t="s">
        <v>1533</v>
      </c>
      <c r="H1657" s="225">
        <v>0</v>
      </c>
      <c r="I1657" s="211">
        <v>471010000</v>
      </c>
      <c r="J1657" s="211" t="s">
        <v>46</v>
      </c>
      <c r="K1657" s="225" t="s">
        <v>2285</v>
      </c>
      <c r="L1657" s="208" t="s">
        <v>46</v>
      </c>
      <c r="M1657" s="225" t="s">
        <v>28</v>
      </c>
      <c r="N1657" s="211" t="s">
        <v>6669</v>
      </c>
      <c r="O1657" s="225" t="s">
        <v>29</v>
      </c>
      <c r="P1657" s="226" t="s">
        <v>2282</v>
      </c>
      <c r="Q1657" s="271" t="s">
        <v>1495</v>
      </c>
      <c r="R1657" s="241">
        <v>20</v>
      </c>
      <c r="S1657" s="233">
        <v>1350</v>
      </c>
      <c r="T1657" s="228">
        <f t="shared" ref="T1657" si="181">R1657*S1657</f>
        <v>27000</v>
      </c>
      <c r="U1657" s="228">
        <f t="shared" ref="U1657" si="182">T1657*1.12</f>
        <v>30240.000000000004</v>
      </c>
      <c r="V1657" s="208"/>
      <c r="W1657" s="211">
        <v>2015</v>
      </c>
      <c r="X1657" s="208"/>
      <c r="Y1657" s="218"/>
      <c r="Z1657" s="218"/>
      <c r="AA1657" s="218"/>
      <c r="AB1657" s="218"/>
    </row>
    <row r="1658" spans="1:28" ht="51" x14ac:dyDescent="0.25">
      <c r="A1658" s="53" t="s">
        <v>5939</v>
      </c>
      <c r="B1658" s="23" t="s">
        <v>26</v>
      </c>
      <c r="C1658" s="18" t="s">
        <v>2188</v>
      </c>
      <c r="D1658" s="18" t="s">
        <v>2189</v>
      </c>
      <c r="E1658" s="18" t="s">
        <v>2190</v>
      </c>
      <c r="F1658" s="25" t="s">
        <v>2190</v>
      </c>
      <c r="G1658" s="24" t="s">
        <v>1533</v>
      </c>
      <c r="H1658" s="15">
        <v>0</v>
      </c>
      <c r="I1658" s="16">
        <v>471010000</v>
      </c>
      <c r="J1658" s="16" t="s">
        <v>46</v>
      </c>
      <c r="K1658" s="25" t="s">
        <v>2350</v>
      </c>
      <c r="L1658" s="25" t="s">
        <v>46</v>
      </c>
      <c r="M1658" s="15" t="s">
        <v>28</v>
      </c>
      <c r="N1658" s="25" t="s">
        <v>1489</v>
      </c>
      <c r="O1658" s="15" t="s">
        <v>29</v>
      </c>
      <c r="P1658" s="30" t="s">
        <v>2999</v>
      </c>
      <c r="Q1658" s="29" t="s">
        <v>2202</v>
      </c>
      <c r="R1658" s="63">
        <v>50</v>
      </c>
      <c r="S1658" s="64">
        <v>422</v>
      </c>
      <c r="T1658" s="17">
        <v>0</v>
      </c>
      <c r="U1658" s="17">
        <v>0</v>
      </c>
      <c r="V1658" s="25"/>
      <c r="W1658" s="16">
        <v>2015</v>
      </c>
      <c r="X1658" s="208" t="s">
        <v>6422</v>
      </c>
      <c r="Y1658" s="57"/>
      <c r="Z1658" s="57"/>
      <c r="AA1658" s="57"/>
      <c r="AB1658" s="57"/>
    </row>
    <row r="1659" spans="1:28" s="229" customFormat="1" ht="63.75" x14ac:dyDescent="0.25">
      <c r="A1659" s="206" t="s">
        <v>6719</v>
      </c>
      <c r="B1659" s="230" t="s">
        <v>26</v>
      </c>
      <c r="C1659" s="201" t="s">
        <v>2188</v>
      </c>
      <c r="D1659" s="201" t="s">
        <v>2189</v>
      </c>
      <c r="E1659" s="201" t="s">
        <v>2190</v>
      </c>
      <c r="F1659" s="208" t="s">
        <v>2190</v>
      </c>
      <c r="G1659" s="213" t="s">
        <v>1533</v>
      </c>
      <c r="H1659" s="225">
        <v>0</v>
      </c>
      <c r="I1659" s="211">
        <v>471010000</v>
      </c>
      <c r="J1659" s="211" t="s">
        <v>46</v>
      </c>
      <c r="K1659" s="225" t="s">
        <v>2285</v>
      </c>
      <c r="L1659" s="208" t="s">
        <v>46</v>
      </c>
      <c r="M1659" s="225" t="s">
        <v>28</v>
      </c>
      <c r="N1659" s="211" t="s">
        <v>6669</v>
      </c>
      <c r="O1659" s="225" t="s">
        <v>29</v>
      </c>
      <c r="P1659" s="226" t="s">
        <v>2999</v>
      </c>
      <c r="Q1659" s="271" t="s">
        <v>2202</v>
      </c>
      <c r="R1659" s="241">
        <v>50</v>
      </c>
      <c r="S1659" s="233">
        <v>422</v>
      </c>
      <c r="T1659" s="228">
        <f t="shared" ref="T1659" si="183">R1659*S1659</f>
        <v>21100</v>
      </c>
      <c r="U1659" s="228">
        <f t="shared" ref="U1659" si="184">T1659*1.12</f>
        <v>23632.000000000004</v>
      </c>
      <c r="V1659" s="208"/>
      <c r="W1659" s="211">
        <v>2015</v>
      </c>
      <c r="X1659" s="208"/>
      <c r="Y1659" s="218"/>
      <c r="Z1659" s="218"/>
      <c r="AA1659" s="218"/>
      <c r="AB1659" s="218"/>
    </row>
    <row r="1660" spans="1:28" ht="51" x14ac:dyDescent="0.25">
      <c r="A1660" s="53" t="s">
        <v>5940</v>
      </c>
      <c r="B1660" s="23" t="s">
        <v>26</v>
      </c>
      <c r="C1660" s="18" t="s">
        <v>2191</v>
      </c>
      <c r="D1660" s="18" t="s">
        <v>2189</v>
      </c>
      <c r="E1660" s="18" t="s">
        <v>2192</v>
      </c>
      <c r="F1660" s="25" t="s">
        <v>2192</v>
      </c>
      <c r="G1660" s="24" t="s">
        <v>1533</v>
      </c>
      <c r="H1660" s="15">
        <v>0</v>
      </c>
      <c r="I1660" s="16">
        <v>471010000</v>
      </c>
      <c r="J1660" s="16" t="s">
        <v>46</v>
      </c>
      <c r="K1660" s="25" t="s">
        <v>2350</v>
      </c>
      <c r="L1660" s="25" t="s">
        <v>46</v>
      </c>
      <c r="M1660" s="15" t="s">
        <v>28</v>
      </c>
      <c r="N1660" s="25" t="s">
        <v>1489</v>
      </c>
      <c r="O1660" s="15" t="s">
        <v>29</v>
      </c>
      <c r="P1660" s="30" t="s">
        <v>2999</v>
      </c>
      <c r="Q1660" s="29" t="s">
        <v>2202</v>
      </c>
      <c r="R1660" s="63">
        <v>50</v>
      </c>
      <c r="S1660" s="64">
        <v>905</v>
      </c>
      <c r="T1660" s="17">
        <v>0</v>
      </c>
      <c r="U1660" s="17">
        <v>0</v>
      </c>
      <c r="V1660" s="25"/>
      <c r="W1660" s="16">
        <v>2015</v>
      </c>
      <c r="X1660" s="208" t="s">
        <v>6422</v>
      </c>
      <c r="Y1660" s="57"/>
      <c r="Z1660" s="57"/>
      <c r="AA1660" s="57"/>
      <c r="AB1660" s="57"/>
    </row>
    <row r="1661" spans="1:28" s="229" customFormat="1" ht="63.75" x14ac:dyDescent="0.25">
      <c r="A1661" s="206" t="s">
        <v>6720</v>
      </c>
      <c r="B1661" s="230" t="s">
        <v>26</v>
      </c>
      <c r="C1661" s="201" t="s">
        <v>2191</v>
      </c>
      <c r="D1661" s="201" t="s">
        <v>2189</v>
      </c>
      <c r="E1661" s="201" t="s">
        <v>2192</v>
      </c>
      <c r="F1661" s="208" t="s">
        <v>2192</v>
      </c>
      <c r="G1661" s="213" t="s">
        <v>1533</v>
      </c>
      <c r="H1661" s="225">
        <v>0</v>
      </c>
      <c r="I1661" s="211">
        <v>471010000</v>
      </c>
      <c r="J1661" s="211" t="s">
        <v>46</v>
      </c>
      <c r="K1661" s="225" t="s">
        <v>2285</v>
      </c>
      <c r="L1661" s="208" t="s">
        <v>46</v>
      </c>
      <c r="M1661" s="225" t="s">
        <v>28</v>
      </c>
      <c r="N1661" s="211" t="s">
        <v>6669</v>
      </c>
      <c r="O1661" s="225" t="s">
        <v>29</v>
      </c>
      <c r="P1661" s="226" t="s">
        <v>2999</v>
      </c>
      <c r="Q1661" s="271" t="s">
        <v>2202</v>
      </c>
      <c r="R1661" s="241">
        <v>50</v>
      </c>
      <c r="S1661" s="233">
        <v>905</v>
      </c>
      <c r="T1661" s="228">
        <f t="shared" ref="T1661" si="185">R1661*S1661</f>
        <v>45250</v>
      </c>
      <c r="U1661" s="228">
        <f t="shared" ref="U1661" si="186">T1661*1.12</f>
        <v>50680.000000000007</v>
      </c>
      <c r="V1661" s="208"/>
      <c r="W1661" s="211">
        <v>2015</v>
      </c>
      <c r="X1661" s="208"/>
      <c r="Y1661" s="218"/>
      <c r="Z1661" s="218"/>
      <c r="AA1661" s="218"/>
      <c r="AB1661" s="218"/>
    </row>
    <row r="1662" spans="1:28" ht="51" x14ac:dyDescent="0.25">
      <c r="A1662" s="53" t="s">
        <v>5941</v>
      </c>
      <c r="B1662" s="23" t="s">
        <v>26</v>
      </c>
      <c r="C1662" s="18" t="s">
        <v>2193</v>
      </c>
      <c r="D1662" s="18" t="s">
        <v>2189</v>
      </c>
      <c r="E1662" s="18" t="s">
        <v>2194</v>
      </c>
      <c r="F1662" s="25" t="s">
        <v>2194</v>
      </c>
      <c r="G1662" s="24" t="s">
        <v>1533</v>
      </c>
      <c r="H1662" s="15">
        <v>0</v>
      </c>
      <c r="I1662" s="16">
        <v>471010000</v>
      </c>
      <c r="J1662" s="16" t="s">
        <v>46</v>
      </c>
      <c r="K1662" s="25" t="s">
        <v>2350</v>
      </c>
      <c r="L1662" s="25" t="s">
        <v>46</v>
      </c>
      <c r="M1662" s="15" t="s">
        <v>28</v>
      </c>
      <c r="N1662" s="25" t="s">
        <v>1489</v>
      </c>
      <c r="O1662" s="15" t="s">
        <v>29</v>
      </c>
      <c r="P1662" s="30" t="s">
        <v>2999</v>
      </c>
      <c r="Q1662" s="29" t="s">
        <v>2202</v>
      </c>
      <c r="R1662" s="63">
        <v>50</v>
      </c>
      <c r="S1662" s="64">
        <v>417</v>
      </c>
      <c r="T1662" s="17">
        <v>0</v>
      </c>
      <c r="U1662" s="17">
        <v>0</v>
      </c>
      <c r="V1662" s="25"/>
      <c r="W1662" s="16">
        <v>2015</v>
      </c>
      <c r="X1662" s="208" t="s">
        <v>6422</v>
      </c>
      <c r="Y1662" s="57"/>
      <c r="Z1662" s="57"/>
      <c r="AA1662" s="57"/>
      <c r="AB1662" s="57"/>
    </row>
    <row r="1663" spans="1:28" s="229" customFormat="1" ht="63.75" x14ac:dyDescent="0.25">
      <c r="A1663" s="206" t="s">
        <v>6721</v>
      </c>
      <c r="B1663" s="230" t="s">
        <v>26</v>
      </c>
      <c r="C1663" s="201" t="s">
        <v>2193</v>
      </c>
      <c r="D1663" s="201" t="s">
        <v>2189</v>
      </c>
      <c r="E1663" s="201" t="s">
        <v>2194</v>
      </c>
      <c r="F1663" s="208" t="s">
        <v>2194</v>
      </c>
      <c r="G1663" s="213" t="s">
        <v>1533</v>
      </c>
      <c r="H1663" s="225">
        <v>0</v>
      </c>
      <c r="I1663" s="211">
        <v>471010000</v>
      </c>
      <c r="J1663" s="211" t="s">
        <v>46</v>
      </c>
      <c r="K1663" s="225" t="s">
        <v>2285</v>
      </c>
      <c r="L1663" s="208" t="s">
        <v>46</v>
      </c>
      <c r="M1663" s="225" t="s">
        <v>28</v>
      </c>
      <c r="N1663" s="211" t="s">
        <v>6669</v>
      </c>
      <c r="O1663" s="225" t="s">
        <v>29</v>
      </c>
      <c r="P1663" s="226" t="s">
        <v>2999</v>
      </c>
      <c r="Q1663" s="271" t="s">
        <v>2202</v>
      </c>
      <c r="R1663" s="241">
        <v>50</v>
      </c>
      <c r="S1663" s="233">
        <v>417</v>
      </c>
      <c r="T1663" s="228">
        <f t="shared" ref="T1663" si="187">R1663*S1663</f>
        <v>20850</v>
      </c>
      <c r="U1663" s="228">
        <f t="shared" ref="U1663" si="188">T1663*1.12</f>
        <v>23352.000000000004</v>
      </c>
      <c r="V1663" s="208"/>
      <c r="W1663" s="211">
        <v>2015</v>
      </c>
      <c r="X1663" s="208"/>
      <c r="Y1663" s="218"/>
      <c r="Z1663" s="218"/>
      <c r="AA1663" s="218"/>
      <c r="AB1663" s="218"/>
    </row>
    <row r="1664" spans="1:28" ht="51" x14ac:dyDescent="0.25">
      <c r="A1664" s="53" t="s">
        <v>5942</v>
      </c>
      <c r="B1664" s="23" t="s">
        <v>26</v>
      </c>
      <c r="C1664" s="18" t="s">
        <v>2195</v>
      </c>
      <c r="D1664" s="18" t="s">
        <v>2196</v>
      </c>
      <c r="E1664" s="18" t="s">
        <v>6341</v>
      </c>
      <c r="F1664" s="25" t="s">
        <v>2197</v>
      </c>
      <c r="G1664" s="24" t="s">
        <v>1533</v>
      </c>
      <c r="H1664" s="15">
        <v>0</v>
      </c>
      <c r="I1664" s="16">
        <v>471010000</v>
      </c>
      <c r="J1664" s="16" t="s">
        <v>46</v>
      </c>
      <c r="K1664" s="16" t="s">
        <v>2350</v>
      </c>
      <c r="L1664" s="25" t="s">
        <v>46</v>
      </c>
      <c r="M1664" s="15" t="s">
        <v>28</v>
      </c>
      <c r="N1664" s="16" t="s">
        <v>1489</v>
      </c>
      <c r="O1664" s="15" t="s">
        <v>29</v>
      </c>
      <c r="P1664" s="30" t="s">
        <v>2282</v>
      </c>
      <c r="Q1664" s="25" t="s">
        <v>1495</v>
      </c>
      <c r="R1664" s="63">
        <v>1</v>
      </c>
      <c r="S1664" s="64">
        <v>17156.669999999998</v>
      </c>
      <c r="T1664" s="17">
        <v>0</v>
      </c>
      <c r="U1664" s="17">
        <v>0</v>
      </c>
      <c r="V1664" s="25"/>
      <c r="W1664" s="16">
        <v>2015</v>
      </c>
      <c r="X1664" s="208" t="s">
        <v>6422</v>
      </c>
      <c r="Y1664" s="57"/>
      <c r="Z1664" s="57"/>
      <c r="AA1664" s="57"/>
      <c r="AB1664" s="57"/>
    </row>
    <row r="1665" spans="1:28" s="229" customFormat="1" ht="63.75" x14ac:dyDescent="0.25">
      <c r="A1665" s="206" t="s">
        <v>6722</v>
      </c>
      <c r="B1665" s="230" t="s">
        <v>26</v>
      </c>
      <c r="C1665" s="201" t="s">
        <v>2195</v>
      </c>
      <c r="D1665" s="201" t="s">
        <v>2196</v>
      </c>
      <c r="E1665" s="201" t="s">
        <v>6341</v>
      </c>
      <c r="F1665" s="208" t="s">
        <v>2197</v>
      </c>
      <c r="G1665" s="213" t="s">
        <v>1533</v>
      </c>
      <c r="H1665" s="225">
        <v>0</v>
      </c>
      <c r="I1665" s="211">
        <v>471010000</v>
      </c>
      <c r="J1665" s="211" t="s">
        <v>46</v>
      </c>
      <c r="K1665" s="225" t="s">
        <v>2285</v>
      </c>
      <c r="L1665" s="208" t="s">
        <v>46</v>
      </c>
      <c r="M1665" s="225" t="s">
        <v>28</v>
      </c>
      <c r="N1665" s="211" t="s">
        <v>6669</v>
      </c>
      <c r="O1665" s="225" t="s">
        <v>29</v>
      </c>
      <c r="P1665" s="226" t="s">
        <v>2282</v>
      </c>
      <c r="Q1665" s="208" t="s">
        <v>1495</v>
      </c>
      <c r="R1665" s="241">
        <v>1</v>
      </c>
      <c r="S1665" s="233">
        <v>17156.669999999998</v>
      </c>
      <c r="T1665" s="228">
        <f t="shared" ref="T1665" si="189">R1665*S1665</f>
        <v>17156.669999999998</v>
      </c>
      <c r="U1665" s="228">
        <f t="shared" ref="U1665" si="190">T1665*1.12</f>
        <v>19215.470399999998</v>
      </c>
      <c r="V1665" s="208"/>
      <c r="W1665" s="211">
        <v>2015</v>
      </c>
      <c r="X1665" s="208"/>
      <c r="Y1665" s="218"/>
      <c r="Z1665" s="218"/>
      <c r="AA1665" s="218"/>
      <c r="AB1665" s="218"/>
    </row>
    <row r="1666" spans="1:28" ht="63.75" x14ac:dyDescent="0.25">
      <c r="A1666" s="53" t="s">
        <v>5943</v>
      </c>
      <c r="B1666" s="23" t="s">
        <v>26</v>
      </c>
      <c r="C1666" s="25" t="s">
        <v>3757</v>
      </c>
      <c r="D1666" s="23" t="s">
        <v>2203</v>
      </c>
      <c r="E1666" s="74" t="s">
        <v>2204</v>
      </c>
      <c r="F1666" s="74" t="s">
        <v>3267</v>
      </c>
      <c r="G1666" s="24" t="s">
        <v>33</v>
      </c>
      <c r="H1666" s="15">
        <v>0</v>
      </c>
      <c r="I1666" s="16">
        <v>471010000</v>
      </c>
      <c r="J1666" s="16" t="s">
        <v>46</v>
      </c>
      <c r="K1666" s="60" t="s">
        <v>2277</v>
      </c>
      <c r="L1666" s="25" t="s">
        <v>1531</v>
      </c>
      <c r="M1666" s="15" t="s">
        <v>28</v>
      </c>
      <c r="N1666" s="24" t="s">
        <v>1492</v>
      </c>
      <c r="O1666" s="15" t="s">
        <v>29</v>
      </c>
      <c r="P1666" s="30" t="s">
        <v>2632</v>
      </c>
      <c r="Q1666" s="84" t="s">
        <v>1496</v>
      </c>
      <c r="R1666" s="63">
        <v>2500</v>
      </c>
      <c r="S1666" s="64">
        <v>3027.67</v>
      </c>
      <c r="T1666" s="17">
        <f t="shared" ref="T1666:T1697" si="191">R1666*S1666</f>
        <v>7569175</v>
      </c>
      <c r="U1666" s="17">
        <f t="shared" ref="U1666:U1713" si="192">T1666*1.12</f>
        <v>8477476</v>
      </c>
      <c r="V1666" s="25"/>
      <c r="W1666" s="16">
        <v>2015</v>
      </c>
      <c r="X1666" s="25"/>
      <c r="Y1666" s="57"/>
      <c r="Z1666" s="57"/>
      <c r="AA1666" s="57"/>
      <c r="AB1666" s="57"/>
    </row>
    <row r="1667" spans="1:28" ht="51" x14ac:dyDescent="0.25">
      <c r="A1667" s="53" t="s">
        <v>5944</v>
      </c>
      <c r="B1667" s="23" t="s">
        <v>26</v>
      </c>
      <c r="C1667" s="25" t="s">
        <v>3758</v>
      </c>
      <c r="D1667" s="23" t="s">
        <v>2205</v>
      </c>
      <c r="E1667" s="74" t="s">
        <v>2206</v>
      </c>
      <c r="F1667" s="74" t="s">
        <v>3268</v>
      </c>
      <c r="G1667" s="24" t="s">
        <v>1504</v>
      </c>
      <c r="H1667" s="15">
        <v>0</v>
      </c>
      <c r="I1667" s="16">
        <v>471010000</v>
      </c>
      <c r="J1667" s="16" t="s">
        <v>46</v>
      </c>
      <c r="K1667" s="60" t="s">
        <v>2277</v>
      </c>
      <c r="L1667" s="25" t="s">
        <v>1531</v>
      </c>
      <c r="M1667" s="15" t="s">
        <v>28</v>
      </c>
      <c r="N1667" s="24" t="s">
        <v>1492</v>
      </c>
      <c r="O1667" s="15" t="s">
        <v>29</v>
      </c>
      <c r="P1667" s="30" t="s">
        <v>2282</v>
      </c>
      <c r="Q1667" s="74" t="s">
        <v>1495</v>
      </c>
      <c r="R1667" s="63">
        <v>5000</v>
      </c>
      <c r="S1667" s="64">
        <v>1032</v>
      </c>
      <c r="T1667" s="17">
        <f t="shared" si="191"/>
        <v>5160000</v>
      </c>
      <c r="U1667" s="17">
        <f t="shared" si="192"/>
        <v>5779200.0000000009</v>
      </c>
      <c r="V1667" s="25"/>
      <c r="W1667" s="16">
        <v>2015</v>
      </c>
      <c r="X1667" s="25"/>
      <c r="Y1667" s="57"/>
      <c r="Z1667" s="57"/>
      <c r="AA1667" s="57"/>
      <c r="AB1667" s="57"/>
    </row>
    <row r="1668" spans="1:28" ht="51" x14ac:dyDescent="0.25">
      <c r="A1668" s="53" t="s">
        <v>5945</v>
      </c>
      <c r="B1668" s="23" t="s">
        <v>26</v>
      </c>
      <c r="C1668" s="25" t="s">
        <v>3759</v>
      </c>
      <c r="D1668" s="23" t="s">
        <v>3760</v>
      </c>
      <c r="E1668" s="74" t="s">
        <v>2207</v>
      </c>
      <c r="F1668" s="74" t="s">
        <v>3270</v>
      </c>
      <c r="G1668" s="24" t="s">
        <v>1504</v>
      </c>
      <c r="H1668" s="15">
        <v>0</v>
      </c>
      <c r="I1668" s="16">
        <v>471010000</v>
      </c>
      <c r="J1668" s="16" t="s">
        <v>46</v>
      </c>
      <c r="K1668" s="60" t="s">
        <v>2341</v>
      </c>
      <c r="L1668" s="25" t="s">
        <v>1531</v>
      </c>
      <c r="M1668" s="15" t="s">
        <v>28</v>
      </c>
      <c r="N1668" s="24" t="s">
        <v>1492</v>
      </c>
      <c r="O1668" s="15" t="s">
        <v>29</v>
      </c>
      <c r="P1668" s="30" t="s">
        <v>2282</v>
      </c>
      <c r="Q1668" s="74" t="s">
        <v>1495</v>
      </c>
      <c r="R1668" s="63">
        <v>2000</v>
      </c>
      <c r="S1668" s="64">
        <v>753.5</v>
      </c>
      <c r="T1668" s="17">
        <f t="shared" si="191"/>
        <v>1507000</v>
      </c>
      <c r="U1668" s="17">
        <f t="shared" si="192"/>
        <v>1687840.0000000002</v>
      </c>
      <c r="V1668" s="25"/>
      <c r="W1668" s="16">
        <v>2015</v>
      </c>
      <c r="X1668" s="25"/>
      <c r="Y1668" s="57"/>
      <c r="Z1668" s="57"/>
      <c r="AA1668" s="57"/>
      <c r="AB1668" s="57"/>
    </row>
    <row r="1669" spans="1:28" ht="63.75" x14ac:dyDescent="0.25">
      <c r="A1669" s="53" t="s">
        <v>5946</v>
      </c>
      <c r="B1669" s="23" t="s">
        <v>26</v>
      </c>
      <c r="C1669" s="25" t="s">
        <v>3759</v>
      </c>
      <c r="D1669" s="23" t="s">
        <v>3760</v>
      </c>
      <c r="E1669" s="74" t="s">
        <v>2207</v>
      </c>
      <c r="F1669" s="74" t="s">
        <v>3269</v>
      </c>
      <c r="G1669" s="24" t="s">
        <v>1504</v>
      </c>
      <c r="H1669" s="15">
        <v>0</v>
      </c>
      <c r="I1669" s="16">
        <v>471010000</v>
      </c>
      <c r="J1669" s="16" t="s">
        <v>46</v>
      </c>
      <c r="K1669" s="60" t="s">
        <v>2341</v>
      </c>
      <c r="L1669" s="25" t="s">
        <v>1531</v>
      </c>
      <c r="M1669" s="15" t="s">
        <v>28</v>
      </c>
      <c r="N1669" s="24" t="s">
        <v>1492</v>
      </c>
      <c r="O1669" s="15" t="s">
        <v>29</v>
      </c>
      <c r="P1669" s="30" t="s">
        <v>2282</v>
      </c>
      <c r="Q1669" s="74" t="s">
        <v>1495</v>
      </c>
      <c r="R1669" s="63">
        <v>2000</v>
      </c>
      <c r="S1669" s="64">
        <v>753.5</v>
      </c>
      <c r="T1669" s="17">
        <f t="shared" si="191"/>
        <v>1507000</v>
      </c>
      <c r="U1669" s="17">
        <f t="shared" si="192"/>
        <v>1687840.0000000002</v>
      </c>
      <c r="V1669" s="25"/>
      <c r="W1669" s="16">
        <v>2015</v>
      </c>
      <c r="X1669" s="25"/>
      <c r="Y1669" s="57"/>
      <c r="Z1669" s="57"/>
      <c r="AA1669" s="57"/>
      <c r="AB1669" s="57"/>
    </row>
    <row r="1670" spans="1:28" ht="63.75" x14ac:dyDescent="0.25">
      <c r="A1670" s="53" t="s">
        <v>5947</v>
      </c>
      <c r="B1670" s="23" t="s">
        <v>26</v>
      </c>
      <c r="C1670" s="25" t="s">
        <v>3761</v>
      </c>
      <c r="D1670" s="25" t="s">
        <v>2208</v>
      </c>
      <c r="E1670" s="25" t="s">
        <v>2209</v>
      </c>
      <c r="F1670" s="74" t="s">
        <v>3271</v>
      </c>
      <c r="G1670" s="24" t="s">
        <v>1504</v>
      </c>
      <c r="H1670" s="15">
        <v>0</v>
      </c>
      <c r="I1670" s="16">
        <v>471010000</v>
      </c>
      <c r="J1670" s="16" t="s">
        <v>46</v>
      </c>
      <c r="K1670" s="60" t="s">
        <v>1785</v>
      </c>
      <c r="L1670" s="25" t="s">
        <v>1531</v>
      </c>
      <c r="M1670" s="15" t="s">
        <v>28</v>
      </c>
      <c r="N1670" s="24" t="s">
        <v>1492</v>
      </c>
      <c r="O1670" s="15" t="s">
        <v>29</v>
      </c>
      <c r="P1670" s="30" t="s">
        <v>2632</v>
      </c>
      <c r="Q1670" s="74" t="s">
        <v>1496</v>
      </c>
      <c r="R1670" s="63">
        <v>1150</v>
      </c>
      <c r="S1670" s="64">
        <v>3520</v>
      </c>
      <c r="T1670" s="17">
        <v>0</v>
      </c>
      <c r="U1670" s="17">
        <v>0</v>
      </c>
      <c r="V1670" s="25"/>
      <c r="W1670" s="16">
        <v>2015</v>
      </c>
      <c r="X1670" s="208" t="s">
        <v>6803</v>
      </c>
      <c r="Y1670" s="57"/>
      <c r="Z1670" s="57"/>
      <c r="AA1670" s="57"/>
      <c r="AB1670" s="57"/>
    </row>
    <row r="1671" spans="1:28" s="229" customFormat="1" ht="63.75" x14ac:dyDescent="0.25">
      <c r="A1671" s="206" t="s">
        <v>6804</v>
      </c>
      <c r="B1671" s="230" t="s">
        <v>26</v>
      </c>
      <c r="C1671" s="208" t="s">
        <v>3761</v>
      </c>
      <c r="D1671" s="208" t="s">
        <v>2208</v>
      </c>
      <c r="E1671" s="208" t="s">
        <v>2209</v>
      </c>
      <c r="F1671" s="252" t="s">
        <v>3271</v>
      </c>
      <c r="G1671" s="213" t="s">
        <v>1504</v>
      </c>
      <c r="H1671" s="225">
        <v>50</v>
      </c>
      <c r="I1671" s="211">
        <v>471010000</v>
      </c>
      <c r="J1671" s="211" t="s">
        <v>46</v>
      </c>
      <c r="K1671" s="212" t="s">
        <v>2964</v>
      </c>
      <c r="L1671" s="208" t="s">
        <v>1531</v>
      </c>
      <c r="M1671" s="225" t="s">
        <v>28</v>
      </c>
      <c r="N1671" s="213" t="s">
        <v>1491</v>
      </c>
      <c r="O1671" s="225" t="s">
        <v>3899</v>
      </c>
      <c r="P1671" s="226" t="s">
        <v>2632</v>
      </c>
      <c r="Q1671" s="252" t="s">
        <v>1496</v>
      </c>
      <c r="R1671" s="241">
        <v>980</v>
      </c>
      <c r="S1671" s="233">
        <v>3520</v>
      </c>
      <c r="T1671" s="228">
        <f t="shared" ref="T1671" si="193">R1671*S1671</f>
        <v>3449600</v>
      </c>
      <c r="U1671" s="228">
        <f t="shared" ref="U1671" si="194">T1671*1.12</f>
        <v>3863552.0000000005</v>
      </c>
      <c r="V1671" s="208" t="s">
        <v>6805</v>
      </c>
      <c r="W1671" s="211">
        <v>2015</v>
      </c>
      <c r="X1671" s="208"/>
      <c r="Y1671" s="218"/>
      <c r="Z1671" s="218"/>
      <c r="AA1671" s="218"/>
      <c r="AB1671" s="218"/>
    </row>
    <row r="1672" spans="1:28" ht="51" x14ac:dyDescent="0.25">
      <c r="A1672" s="53" t="s">
        <v>5948</v>
      </c>
      <c r="B1672" s="23" t="s">
        <v>26</v>
      </c>
      <c r="C1672" s="25" t="s">
        <v>3763</v>
      </c>
      <c r="D1672" s="25" t="s">
        <v>2210</v>
      </c>
      <c r="E1672" s="25" t="s">
        <v>2211</v>
      </c>
      <c r="F1672" s="74" t="s">
        <v>3272</v>
      </c>
      <c r="G1672" s="24" t="s">
        <v>1504</v>
      </c>
      <c r="H1672" s="15">
        <v>0</v>
      </c>
      <c r="I1672" s="16">
        <v>471010000</v>
      </c>
      <c r="J1672" s="16" t="s">
        <v>46</v>
      </c>
      <c r="K1672" s="60" t="s">
        <v>1785</v>
      </c>
      <c r="L1672" s="25" t="s">
        <v>1531</v>
      </c>
      <c r="M1672" s="15" t="s">
        <v>28</v>
      </c>
      <c r="N1672" s="24" t="s">
        <v>1492</v>
      </c>
      <c r="O1672" s="15" t="s">
        <v>29</v>
      </c>
      <c r="P1672" s="30" t="s">
        <v>2282</v>
      </c>
      <c r="Q1672" s="74" t="s">
        <v>1495</v>
      </c>
      <c r="R1672" s="63">
        <v>1150</v>
      </c>
      <c r="S1672" s="64">
        <v>887.67</v>
      </c>
      <c r="T1672" s="17">
        <v>0</v>
      </c>
      <c r="U1672" s="17">
        <v>0</v>
      </c>
      <c r="V1672" s="25"/>
      <c r="W1672" s="16">
        <v>2015</v>
      </c>
      <c r="X1672" s="208" t="s">
        <v>6661</v>
      </c>
      <c r="Y1672" s="57"/>
      <c r="Z1672" s="57"/>
      <c r="AA1672" s="57"/>
      <c r="AB1672" s="57"/>
    </row>
    <row r="1673" spans="1:28" s="229" customFormat="1" ht="51" x14ac:dyDescent="0.25">
      <c r="A1673" s="206" t="s">
        <v>6806</v>
      </c>
      <c r="B1673" s="230" t="s">
        <v>26</v>
      </c>
      <c r="C1673" s="208" t="s">
        <v>3763</v>
      </c>
      <c r="D1673" s="208" t="s">
        <v>2210</v>
      </c>
      <c r="E1673" s="208" t="s">
        <v>2211</v>
      </c>
      <c r="F1673" s="252" t="s">
        <v>3272</v>
      </c>
      <c r="G1673" s="213" t="s">
        <v>1504</v>
      </c>
      <c r="H1673" s="225">
        <v>50</v>
      </c>
      <c r="I1673" s="211">
        <v>471010000</v>
      </c>
      <c r="J1673" s="211" t="s">
        <v>46</v>
      </c>
      <c r="K1673" s="212" t="s">
        <v>2964</v>
      </c>
      <c r="L1673" s="208" t="s">
        <v>1531</v>
      </c>
      <c r="M1673" s="225" t="s">
        <v>28</v>
      </c>
      <c r="N1673" s="213" t="s">
        <v>1491</v>
      </c>
      <c r="O1673" s="225" t="s">
        <v>3899</v>
      </c>
      <c r="P1673" s="226" t="s">
        <v>2282</v>
      </c>
      <c r="Q1673" s="252" t="s">
        <v>1495</v>
      </c>
      <c r="R1673" s="241">
        <v>1150</v>
      </c>
      <c r="S1673" s="233">
        <v>887.67</v>
      </c>
      <c r="T1673" s="228">
        <f t="shared" ref="T1673" si="195">R1673*S1673</f>
        <v>1020820.5</v>
      </c>
      <c r="U1673" s="228">
        <f t="shared" ref="U1673" si="196">T1673*1.12</f>
        <v>1143318.9600000002</v>
      </c>
      <c r="V1673" s="208" t="s">
        <v>6805</v>
      </c>
      <c r="W1673" s="211">
        <v>2015</v>
      </c>
      <c r="X1673" s="208"/>
      <c r="Y1673" s="218"/>
      <c r="Z1673" s="218"/>
      <c r="AA1673" s="218"/>
      <c r="AB1673" s="218"/>
    </row>
    <row r="1674" spans="1:28" ht="51" x14ac:dyDescent="0.25">
      <c r="A1674" s="53" t="s">
        <v>5949</v>
      </c>
      <c r="B1674" s="23" t="s">
        <v>26</v>
      </c>
      <c r="C1674" s="25" t="s">
        <v>3764</v>
      </c>
      <c r="D1674" s="25" t="s">
        <v>2212</v>
      </c>
      <c r="E1674" s="25" t="s">
        <v>2213</v>
      </c>
      <c r="F1674" s="74" t="s">
        <v>2214</v>
      </c>
      <c r="G1674" s="24" t="s">
        <v>1504</v>
      </c>
      <c r="H1674" s="15">
        <v>0</v>
      </c>
      <c r="I1674" s="16">
        <v>471010000</v>
      </c>
      <c r="J1674" s="16" t="s">
        <v>46</v>
      </c>
      <c r="K1674" s="60" t="s">
        <v>1785</v>
      </c>
      <c r="L1674" s="25" t="s">
        <v>1531</v>
      </c>
      <c r="M1674" s="15" t="s">
        <v>28</v>
      </c>
      <c r="N1674" s="24" t="s">
        <v>1492</v>
      </c>
      <c r="O1674" s="15" t="s">
        <v>29</v>
      </c>
      <c r="P1674" s="30" t="s">
        <v>2282</v>
      </c>
      <c r="Q1674" s="74" t="s">
        <v>1495</v>
      </c>
      <c r="R1674" s="63">
        <v>1150</v>
      </c>
      <c r="S1674" s="64">
        <v>924</v>
      </c>
      <c r="T1674" s="17">
        <f t="shared" si="191"/>
        <v>1062600</v>
      </c>
      <c r="U1674" s="17">
        <f t="shared" si="192"/>
        <v>1190112</v>
      </c>
      <c r="V1674" s="25"/>
      <c r="W1674" s="16">
        <v>2015</v>
      </c>
      <c r="X1674" s="25"/>
      <c r="Y1674" s="57"/>
      <c r="Z1674" s="57"/>
      <c r="AA1674" s="57"/>
      <c r="AB1674" s="57"/>
    </row>
    <row r="1675" spans="1:28" ht="51" x14ac:dyDescent="0.25">
      <c r="A1675" s="53" t="s">
        <v>5950</v>
      </c>
      <c r="B1675" s="23" t="s">
        <v>26</v>
      </c>
      <c r="C1675" s="25" t="s">
        <v>3768</v>
      </c>
      <c r="D1675" s="25" t="s">
        <v>653</v>
      </c>
      <c r="E1675" s="25" t="s">
        <v>3767</v>
      </c>
      <c r="F1675" s="74" t="s">
        <v>3766</v>
      </c>
      <c r="G1675" s="24" t="s">
        <v>33</v>
      </c>
      <c r="H1675" s="15">
        <v>0</v>
      </c>
      <c r="I1675" s="16">
        <v>471010000</v>
      </c>
      <c r="J1675" s="16" t="s">
        <v>46</v>
      </c>
      <c r="K1675" s="60" t="s">
        <v>2277</v>
      </c>
      <c r="L1675" s="25" t="s">
        <v>1531</v>
      </c>
      <c r="M1675" s="15" t="s">
        <v>28</v>
      </c>
      <c r="N1675" s="24" t="s">
        <v>1492</v>
      </c>
      <c r="O1675" s="15" t="s">
        <v>29</v>
      </c>
      <c r="P1675" s="30" t="s">
        <v>2558</v>
      </c>
      <c r="Q1675" s="74" t="s">
        <v>1501</v>
      </c>
      <c r="R1675" s="63">
        <v>10500</v>
      </c>
      <c r="S1675" s="64">
        <v>1260</v>
      </c>
      <c r="T1675" s="17">
        <f t="shared" si="191"/>
        <v>13230000</v>
      </c>
      <c r="U1675" s="17">
        <f t="shared" si="192"/>
        <v>14817600.000000002</v>
      </c>
      <c r="V1675" s="25"/>
      <c r="W1675" s="16">
        <v>2015</v>
      </c>
      <c r="X1675" s="25"/>
      <c r="Y1675" s="57"/>
      <c r="Z1675" s="57"/>
      <c r="AA1675" s="57"/>
      <c r="AB1675" s="57"/>
    </row>
    <row r="1676" spans="1:28" ht="51" x14ac:dyDescent="0.25">
      <c r="A1676" s="53" t="s">
        <v>5951</v>
      </c>
      <c r="B1676" s="23" t="s">
        <v>26</v>
      </c>
      <c r="C1676" s="25" t="s">
        <v>3769</v>
      </c>
      <c r="D1676" s="25" t="s">
        <v>3765</v>
      </c>
      <c r="E1676" s="25" t="s">
        <v>3770</v>
      </c>
      <c r="F1676" s="74" t="s">
        <v>2215</v>
      </c>
      <c r="G1676" s="24" t="s">
        <v>1504</v>
      </c>
      <c r="H1676" s="15">
        <v>0</v>
      </c>
      <c r="I1676" s="16">
        <v>471010000</v>
      </c>
      <c r="J1676" s="16" t="s">
        <v>46</v>
      </c>
      <c r="K1676" s="60" t="s">
        <v>2341</v>
      </c>
      <c r="L1676" s="25" t="s">
        <v>1531</v>
      </c>
      <c r="M1676" s="15" t="s">
        <v>28</v>
      </c>
      <c r="N1676" s="24" t="s">
        <v>1492</v>
      </c>
      <c r="O1676" s="15" t="s">
        <v>29</v>
      </c>
      <c r="P1676" s="30" t="s">
        <v>2558</v>
      </c>
      <c r="Q1676" s="74" t="s">
        <v>1501</v>
      </c>
      <c r="R1676" s="63">
        <v>12600</v>
      </c>
      <c r="S1676" s="64">
        <v>410.8</v>
      </c>
      <c r="T1676" s="17">
        <v>0</v>
      </c>
      <c r="U1676" s="17">
        <v>0</v>
      </c>
      <c r="V1676" s="25"/>
      <c r="W1676" s="16">
        <v>2015</v>
      </c>
      <c r="X1676" s="208" t="s">
        <v>6488</v>
      </c>
      <c r="Y1676" s="57"/>
      <c r="Z1676" s="57"/>
      <c r="AA1676" s="57"/>
      <c r="AB1676" s="57"/>
    </row>
    <row r="1677" spans="1:28" s="274" customFormat="1" ht="51" x14ac:dyDescent="0.25">
      <c r="A1677" s="206" t="s">
        <v>6487</v>
      </c>
      <c r="B1677" s="230" t="s">
        <v>26</v>
      </c>
      <c r="C1677" s="208" t="s">
        <v>3769</v>
      </c>
      <c r="D1677" s="208" t="s">
        <v>3765</v>
      </c>
      <c r="E1677" s="208" t="s">
        <v>3770</v>
      </c>
      <c r="F1677" s="252" t="s">
        <v>2215</v>
      </c>
      <c r="G1677" s="213" t="s">
        <v>1504</v>
      </c>
      <c r="H1677" s="225">
        <v>0</v>
      </c>
      <c r="I1677" s="211">
        <v>471010000</v>
      </c>
      <c r="J1677" s="211" t="s">
        <v>46</v>
      </c>
      <c r="K1677" s="212" t="s">
        <v>2341</v>
      </c>
      <c r="L1677" s="208" t="s">
        <v>1531</v>
      </c>
      <c r="M1677" s="225" t="s">
        <v>28</v>
      </c>
      <c r="N1677" s="213" t="s">
        <v>1492</v>
      </c>
      <c r="O1677" s="225" t="s">
        <v>29</v>
      </c>
      <c r="P1677" s="226" t="s">
        <v>2558</v>
      </c>
      <c r="Q1677" s="252" t="s">
        <v>1501</v>
      </c>
      <c r="R1677" s="241">
        <v>3000</v>
      </c>
      <c r="S1677" s="233">
        <v>410.8</v>
      </c>
      <c r="T1677" s="228">
        <f t="shared" si="191"/>
        <v>1232400</v>
      </c>
      <c r="U1677" s="228">
        <f t="shared" si="192"/>
        <v>1380288.0000000002</v>
      </c>
      <c r="V1677" s="208" t="s">
        <v>3900</v>
      </c>
      <c r="W1677" s="211">
        <v>2015</v>
      </c>
      <c r="X1677" s="208"/>
      <c r="Y1677" s="273"/>
      <c r="Z1677" s="273"/>
      <c r="AA1677" s="273"/>
      <c r="AB1677" s="273"/>
    </row>
    <row r="1678" spans="1:28" ht="51" x14ac:dyDescent="0.25">
      <c r="A1678" s="53" t="s">
        <v>5952</v>
      </c>
      <c r="B1678" s="23" t="s">
        <v>26</v>
      </c>
      <c r="C1678" s="25" t="s">
        <v>3771</v>
      </c>
      <c r="D1678" s="23" t="s">
        <v>2216</v>
      </c>
      <c r="E1678" s="74" t="s">
        <v>3772</v>
      </c>
      <c r="F1678" s="74" t="s">
        <v>3273</v>
      </c>
      <c r="G1678" s="24" t="s">
        <v>1533</v>
      </c>
      <c r="H1678" s="15">
        <v>0</v>
      </c>
      <c r="I1678" s="16">
        <v>471010000</v>
      </c>
      <c r="J1678" s="16" t="s">
        <v>46</v>
      </c>
      <c r="K1678" s="60" t="s">
        <v>2285</v>
      </c>
      <c r="L1678" s="25" t="s">
        <v>1531</v>
      </c>
      <c r="M1678" s="15" t="s">
        <v>28</v>
      </c>
      <c r="N1678" s="24" t="s">
        <v>1492</v>
      </c>
      <c r="O1678" s="15" t="s">
        <v>29</v>
      </c>
      <c r="P1678" s="30" t="s">
        <v>2558</v>
      </c>
      <c r="Q1678" s="74" t="s">
        <v>1501</v>
      </c>
      <c r="R1678" s="63">
        <v>800</v>
      </c>
      <c r="S1678" s="64">
        <v>748</v>
      </c>
      <c r="T1678" s="17">
        <f t="shared" si="191"/>
        <v>598400</v>
      </c>
      <c r="U1678" s="17">
        <f t="shared" si="192"/>
        <v>670208.00000000012</v>
      </c>
      <c r="V1678" s="25"/>
      <c r="W1678" s="16">
        <v>2015</v>
      </c>
      <c r="X1678" s="25"/>
      <c r="Y1678" s="57"/>
      <c r="Z1678" s="57"/>
      <c r="AA1678" s="57"/>
      <c r="AB1678" s="57"/>
    </row>
    <row r="1679" spans="1:28" ht="51" x14ac:dyDescent="0.25">
      <c r="A1679" s="53" t="s">
        <v>5953</v>
      </c>
      <c r="B1679" s="23" t="s">
        <v>26</v>
      </c>
      <c r="C1679" s="25" t="s">
        <v>3773</v>
      </c>
      <c r="D1679" s="23" t="s">
        <v>2217</v>
      </c>
      <c r="E1679" s="74" t="s">
        <v>2218</v>
      </c>
      <c r="F1679" s="74" t="s">
        <v>3274</v>
      </c>
      <c r="G1679" s="24" t="s">
        <v>1533</v>
      </c>
      <c r="H1679" s="15">
        <v>0</v>
      </c>
      <c r="I1679" s="16">
        <v>471010000</v>
      </c>
      <c r="J1679" s="16" t="s">
        <v>46</v>
      </c>
      <c r="K1679" s="60" t="s">
        <v>2341</v>
      </c>
      <c r="L1679" s="25" t="s">
        <v>1531</v>
      </c>
      <c r="M1679" s="15" t="s">
        <v>28</v>
      </c>
      <c r="N1679" s="24" t="s">
        <v>1492</v>
      </c>
      <c r="O1679" s="15" t="s">
        <v>29</v>
      </c>
      <c r="P1679" s="30" t="s">
        <v>2282</v>
      </c>
      <c r="Q1679" s="74" t="s">
        <v>1495</v>
      </c>
      <c r="R1679" s="63">
        <v>1000</v>
      </c>
      <c r="S1679" s="64">
        <v>315</v>
      </c>
      <c r="T1679" s="17">
        <f t="shared" si="191"/>
        <v>315000</v>
      </c>
      <c r="U1679" s="17">
        <f t="shared" si="192"/>
        <v>352800.00000000006</v>
      </c>
      <c r="V1679" s="25"/>
      <c r="W1679" s="16">
        <v>2015</v>
      </c>
      <c r="X1679" s="25"/>
      <c r="Y1679" s="57"/>
      <c r="Z1679" s="57"/>
      <c r="AA1679" s="57"/>
      <c r="AB1679" s="57"/>
    </row>
    <row r="1680" spans="1:28" ht="63.75" x14ac:dyDescent="0.25">
      <c r="A1680" s="53" t="s">
        <v>5954</v>
      </c>
      <c r="B1680" s="23" t="s">
        <v>26</v>
      </c>
      <c r="C1680" s="18" t="s">
        <v>2551</v>
      </c>
      <c r="D1680" s="25" t="s">
        <v>656</v>
      </c>
      <c r="E1680" s="62" t="s">
        <v>657</v>
      </c>
      <c r="F1680" s="74" t="s">
        <v>3275</v>
      </c>
      <c r="G1680" s="24" t="s">
        <v>1533</v>
      </c>
      <c r="H1680" s="15">
        <v>0</v>
      </c>
      <c r="I1680" s="16">
        <v>471010000</v>
      </c>
      <c r="J1680" s="16" t="s">
        <v>46</v>
      </c>
      <c r="K1680" s="60" t="s">
        <v>2285</v>
      </c>
      <c r="L1680" s="25" t="s">
        <v>1531</v>
      </c>
      <c r="M1680" s="15" t="s">
        <v>28</v>
      </c>
      <c r="N1680" s="24" t="s">
        <v>1492</v>
      </c>
      <c r="O1680" s="15" t="s">
        <v>29</v>
      </c>
      <c r="P1680" s="30" t="s">
        <v>2282</v>
      </c>
      <c r="Q1680" s="74" t="s">
        <v>1495</v>
      </c>
      <c r="R1680" s="63">
        <v>15</v>
      </c>
      <c r="S1680" s="64">
        <v>4374</v>
      </c>
      <c r="T1680" s="17">
        <f t="shared" si="191"/>
        <v>65610</v>
      </c>
      <c r="U1680" s="17">
        <f t="shared" si="192"/>
        <v>73483.200000000012</v>
      </c>
      <c r="V1680" s="25"/>
      <c r="W1680" s="16">
        <v>2015</v>
      </c>
      <c r="X1680" s="25"/>
      <c r="Y1680" s="57"/>
      <c r="Z1680" s="57"/>
      <c r="AA1680" s="57"/>
      <c r="AB1680" s="57"/>
    </row>
    <row r="1681" spans="1:28" ht="51" x14ac:dyDescent="0.25">
      <c r="A1681" s="53" t="s">
        <v>5955</v>
      </c>
      <c r="B1681" s="23" t="s">
        <v>26</v>
      </c>
      <c r="C1681" s="25" t="s">
        <v>3774</v>
      </c>
      <c r="D1681" s="23" t="s">
        <v>2219</v>
      </c>
      <c r="E1681" s="74" t="s">
        <v>2220</v>
      </c>
      <c r="F1681" s="74" t="s">
        <v>2221</v>
      </c>
      <c r="G1681" s="24" t="s">
        <v>1533</v>
      </c>
      <c r="H1681" s="15">
        <v>0</v>
      </c>
      <c r="I1681" s="16">
        <v>471010000</v>
      </c>
      <c r="J1681" s="16" t="s">
        <v>46</v>
      </c>
      <c r="K1681" s="60" t="s">
        <v>2285</v>
      </c>
      <c r="L1681" s="25" t="s">
        <v>1531</v>
      </c>
      <c r="M1681" s="15" t="s">
        <v>28</v>
      </c>
      <c r="N1681" s="24" t="s">
        <v>1492</v>
      </c>
      <c r="O1681" s="15" t="s">
        <v>29</v>
      </c>
      <c r="P1681" s="30" t="s">
        <v>2282</v>
      </c>
      <c r="Q1681" s="74" t="s">
        <v>1495</v>
      </c>
      <c r="R1681" s="63">
        <v>50</v>
      </c>
      <c r="S1681" s="64">
        <v>1800</v>
      </c>
      <c r="T1681" s="17">
        <f t="shared" si="191"/>
        <v>90000</v>
      </c>
      <c r="U1681" s="17">
        <f t="shared" si="192"/>
        <v>100800.00000000001</v>
      </c>
      <c r="V1681" s="25"/>
      <c r="W1681" s="16">
        <v>2015</v>
      </c>
      <c r="X1681" s="25"/>
      <c r="Y1681" s="57"/>
      <c r="Z1681" s="57"/>
      <c r="AA1681" s="57"/>
      <c r="AB1681" s="57"/>
    </row>
    <row r="1682" spans="1:28" ht="51" x14ac:dyDescent="0.25">
      <c r="A1682" s="53" t="s">
        <v>5956</v>
      </c>
      <c r="B1682" s="23" t="s">
        <v>26</v>
      </c>
      <c r="C1682" s="25" t="s">
        <v>3775</v>
      </c>
      <c r="D1682" s="23" t="s">
        <v>2222</v>
      </c>
      <c r="E1682" s="74" t="s">
        <v>2223</v>
      </c>
      <c r="F1682" s="74" t="s">
        <v>3276</v>
      </c>
      <c r="G1682" s="24" t="s">
        <v>1533</v>
      </c>
      <c r="H1682" s="15">
        <v>0</v>
      </c>
      <c r="I1682" s="16">
        <v>471010000</v>
      </c>
      <c r="J1682" s="16" t="s">
        <v>46</v>
      </c>
      <c r="K1682" s="60" t="s">
        <v>2350</v>
      </c>
      <c r="L1682" s="25" t="s">
        <v>1531</v>
      </c>
      <c r="M1682" s="15" t="s">
        <v>28</v>
      </c>
      <c r="N1682" s="24" t="s">
        <v>1492</v>
      </c>
      <c r="O1682" s="15" t="s">
        <v>29</v>
      </c>
      <c r="P1682" s="30" t="s">
        <v>2282</v>
      </c>
      <c r="Q1682" s="74" t="s">
        <v>1495</v>
      </c>
      <c r="R1682" s="63">
        <v>20</v>
      </c>
      <c r="S1682" s="64">
        <v>1966.67</v>
      </c>
      <c r="T1682" s="17">
        <v>0</v>
      </c>
      <c r="U1682" s="17">
        <v>0</v>
      </c>
      <c r="V1682" s="25"/>
      <c r="W1682" s="16">
        <v>2015</v>
      </c>
      <c r="X1682" s="208">
        <v>1.1100000000000001</v>
      </c>
      <c r="Y1682" s="57"/>
      <c r="Z1682" s="57"/>
      <c r="AA1682" s="57"/>
      <c r="AB1682" s="57"/>
    </row>
    <row r="1683" spans="1:28" s="229" customFormat="1" ht="51" x14ac:dyDescent="0.25">
      <c r="A1683" s="206" t="s">
        <v>6723</v>
      </c>
      <c r="B1683" s="230" t="s">
        <v>26</v>
      </c>
      <c r="C1683" s="208" t="s">
        <v>3775</v>
      </c>
      <c r="D1683" s="230" t="s">
        <v>2222</v>
      </c>
      <c r="E1683" s="252" t="s">
        <v>2223</v>
      </c>
      <c r="F1683" s="252" t="s">
        <v>3276</v>
      </c>
      <c r="G1683" s="213" t="s">
        <v>1533</v>
      </c>
      <c r="H1683" s="225">
        <v>0</v>
      </c>
      <c r="I1683" s="211">
        <v>471010000</v>
      </c>
      <c r="J1683" s="211" t="s">
        <v>46</v>
      </c>
      <c r="K1683" s="213" t="s">
        <v>1785</v>
      </c>
      <c r="L1683" s="208" t="s">
        <v>1531</v>
      </c>
      <c r="M1683" s="225" t="s">
        <v>28</v>
      </c>
      <c r="N1683" s="213" t="s">
        <v>1492</v>
      </c>
      <c r="O1683" s="225" t="s">
        <v>29</v>
      </c>
      <c r="P1683" s="226" t="s">
        <v>2282</v>
      </c>
      <c r="Q1683" s="252" t="s">
        <v>1495</v>
      </c>
      <c r="R1683" s="241">
        <v>20</v>
      </c>
      <c r="S1683" s="233">
        <v>1966.67</v>
      </c>
      <c r="T1683" s="228">
        <f t="shared" ref="T1683" si="197">R1683*S1683</f>
        <v>39333.4</v>
      </c>
      <c r="U1683" s="228">
        <f t="shared" ref="U1683" si="198">T1683*1.12</f>
        <v>44053.408000000003</v>
      </c>
      <c r="V1683" s="208"/>
      <c r="W1683" s="211">
        <v>2015</v>
      </c>
      <c r="X1683" s="208"/>
      <c r="Y1683" s="218"/>
      <c r="Z1683" s="218"/>
      <c r="AA1683" s="218"/>
      <c r="AB1683" s="218"/>
    </row>
    <row r="1684" spans="1:28" ht="51" x14ac:dyDescent="0.25">
      <c r="A1684" s="53" t="s">
        <v>5957</v>
      </c>
      <c r="B1684" s="23" t="s">
        <v>26</v>
      </c>
      <c r="C1684" s="25" t="s">
        <v>2550</v>
      </c>
      <c r="D1684" s="25" t="s">
        <v>653</v>
      </c>
      <c r="E1684" s="74" t="s">
        <v>654</v>
      </c>
      <c r="F1684" s="74" t="s">
        <v>2224</v>
      </c>
      <c r="G1684" s="24" t="s">
        <v>1533</v>
      </c>
      <c r="H1684" s="15">
        <v>0</v>
      </c>
      <c r="I1684" s="16">
        <v>471010000</v>
      </c>
      <c r="J1684" s="16" t="s">
        <v>46</v>
      </c>
      <c r="K1684" s="60" t="s">
        <v>2350</v>
      </c>
      <c r="L1684" s="25" t="s">
        <v>1531</v>
      </c>
      <c r="M1684" s="15" t="s">
        <v>28</v>
      </c>
      <c r="N1684" s="24" t="s">
        <v>1492</v>
      </c>
      <c r="O1684" s="15" t="s">
        <v>29</v>
      </c>
      <c r="P1684" s="30" t="s">
        <v>2558</v>
      </c>
      <c r="Q1684" s="74" t="s">
        <v>1501</v>
      </c>
      <c r="R1684" s="63">
        <v>10</v>
      </c>
      <c r="S1684" s="64">
        <v>1869.33</v>
      </c>
      <c r="T1684" s="17">
        <v>0</v>
      </c>
      <c r="U1684" s="17">
        <v>0</v>
      </c>
      <c r="V1684" s="25"/>
      <c r="W1684" s="16">
        <v>2015</v>
      </c>
      <c r="X1684" s="208">
        <v>1.1100000000000001</v>
      </c>
      <c r="Y1684" s="57"/>
      <c r="Z1684" s="57"/>
      <c r="AA1684" s="57"/>
      <c r="AB1684" s="57"/>
    </row>
    <row r="1685" spans="1:28" s="229" customFormat="1" ht="51" x14ac:dyDescent="0.25">
      <c r="A1685" s="206" t="s">
        <v>6724</v>
      </c>
      <c r="B1685" s="230" t="s">
        <v>26</v>
      </c>
      <c r="C1685" s="208" t="s">
        <v>2550</v>
      </c>
      <c r="D1685" s="208" t="s">
        <v>653</v>
      </c>
      <c r="E1685" s="252" t="s">
        <v>654</v>
      </c>
      <c r="F1685" s="252" t="s">
        <v>2224</v>
      </c>
      <c r="G1685" s="213" t="s">
        <v>1533</v>
      </c>
      <c r="H1685" s="225">
        <v>0</v>
      </c>
      <c r="I1685" s="211">
        <v>471010000</v>
      </c>
      <c r="J1685" s="211" t="s">
        <v>46</v>
      </c>
      <c r="K1685" s="213" t="s">
        <v>1785</v>
      </c>
      <c r="L1685" s="208" t="s">
        <v>1531</v>
      </c>
      <c r="M1685" s="225" t="s">
        <v>28</v>
      </c>
      <c r="N1685" s="213" t="s">
        <v>1492</v>
      </c>
      <c r="O1685" s="225" t="s">
        <v>29</v>
      </c>
      <c r="P1685" s="226" t="s">
        <v>2558</v>
      </c>
      <c r="Q1685" s="252" t="s">
        <v>1501</v>
      </c>
      <c r="R1685" s="241">
        <v>10</v>
      </c>
      <c r="S1685" s="233">
        <v>1869.33</v>
      </c>
      <c r="T1685" s="228">
        <f t="shared" ref="T1685" si="199">R1685*S1685</f>
        <v>18693.3</v>
      </c>
      <c r="U1685" s="228">
        <f t="shared" ref="U1685" si="200">T1685*1.12</f>
        <v>20936.496000000003</v>
      </c>
      <c r="V1685" s="208"/>
      <c r="W1685" s="211">
        <v>2015</v>
      </c>
      <c r="X1685" s="208"/>
      <c r="Y1685" s="218"/>
      <c r="Z1685" s="218"/>
      <c r="AA1685" s="218"/>
      <c r="AB1685" s="218"/>
    </row>
    <row r="1686" spans="1:28" ht="51" x14ac:dyDescent="0.25">
      <c r="A1686" s="53" t="s">
        <v>5958</v>
      </c>
      <c r="B1686" s="23" t="s">
        <v>26</v>
      </c>
      <c r="C1686" s="25" t="s">
        <v>3776</v>
      </c>
      <c r="D1686" s="23" t="s">
        <v>2225</v>
      </c>
      <c r="E1686" s="74" t="s">
        <v>2226</v>
      </c>
      <c r="F1686" s="74" t="s">
        <v>3277</v>
      </c>
      <c r="G1686" s="24" t="s">
        <v>1533</v>
      </c>
      <c r="H1686" s="15">
        <v>0</v>
      </c>
      <c r="I1686" s="16">
        <v>471010000</v>
      </c>
      <c r="J1686" s="16" t="s">
        <v>46</v>
      </c>
      <c r="K1686" s="60" t="s">
        <v>2350</v>
      </c>
      <c r="L1686" s="25" t="s">
        <v>1531</v>
      </c>
      <c r="M1686" s="15" t="s">
        <v>28</v>
      </c>
      <c r="N1686" s="24" t="s">
        <v>1492</v>
      </c>
      <c r="O1686" s="15" t="s">
        <v>29</v>
      </c>
      <c r="P1686" s="30" t="s">
        <v>2558</v>
      </c>
      <c r="Q1686" s="74" t="s">
        <v>1501</v>
      </c>
      <c r="R1686" s="63">
        <v>10</v>
      </c>
      <c r="S1686" s="64">
        <v>5186.67</v>
      </c>
      <c r="T1686" s="17">
        <v>0</v>
      </c>
      <c r="U1686" s="17">
        <v>0</v>
      </c>
      <c r="V1686" s="25"/>
      <c r="W1686" s="16">
        <v>2015</v>
      </c>
      <c r="X1686" s="208">
        <v>1.1100000000000001</v>
      </c>
      <c r="Y1686" s="57"/>
      <c r="Z1686" s="57"/>
      <c r="AA1686" s="57"/>
      <c r="AB1686" s="57"/>
    </row>
    <row r="1687" spans="1:28" s="229" customFormat="1" ht="51" x14ac:dyDescent="0.25">
      <c r="A1687" s="206" t="s">
        <v>6725</v>
      </c>
      <c r="B1687" s="230" t="s">
        <v>26</v>
      </c>
      <c r="C1687" s="208" t="s">
        <v>3776</v>
      </c>
      <c r="D1687" s="230" t="s">
        <v>2225</v>
      </c>
      <c r="E1687" s="252" t="s">
        <v>2226</v>
      </c>
      <c r="F1687" s="252" t="s">
        <v>3277</v>
      </c>
      <c r="G1687" s="213" t="s">
        <v>1533</v>
      </c>
      <c r="H1687" s="225">
        <v>0</v>
      </c>
      <c r="I1687" s="211">
        <v>471010000</v>
      </c>
      <c r="J1687" s="211" t="s">
        <v>46</v>
      </c>
      <c r="K1687" s="213" t="s">
        <v>1785</v>
      </c>
      <c r="L1687" s="208" t="s">
        <v>1531</v>
      </c>
      <c r="M1687" s="225" t="s">
        <v>28</v>
      </c>
      <c r="N1687" s="213" t="s">
        <v>1492</v>
      </c>
      <c r="O1687" s="225" t="s">
        <v>29</v>
      </c>
      <c r="P1687" s="226" t="s">
        <v>2558</v>
      </c>
      <c r="Q1687" s="252" t="s">
        <v>1501</v>
      </c>
      <c r="R1687" s="241">
        <v>10</v>
      </c>
      <c r="S1687" s="233">
        <v>5186.67</v>
      </c>
      <c r="T1687" s="228">
        <f t="shared" ref="T1687" si="201">R1687*S1687</f>
        <v>51866.7</v>
      </c>
      <c r="U1687" s="228">
        <f t="shared" ref="U1687" si="202">T1687*1.12</f>
        <v>58090.704000000005</v>
      </c>
      <c r="V1687" s="208"/>
      <c r="W1687" s="211">
        <v>2015</v>
      </c>
      <c r="X1687" s="208"/>
      <c r="Y1687" s="218"/>
      <c r="Z1687" s="218"/>
      <c r="AA1687" s="218"/>
      <c r="AB1687" s="218"/>
    </row>
    <row r="1688" spans="1:28" ht="63.75" x14ac:dyDescent="0.25">
      <c r="A1688" s="53" t="s">
        <v>5959</v>
      </c>
      <c r="B1688" s="23" t="s">
        <v>26</v>
      </c>
      <c r="C1688" s="25" t="s">
        <v>3777</v>
      </c>
      <c r="D1688" s="23" t="s">
        <v>2227</v>
      </c>
      <c r="E1688" s="74" t="s">
        <v>2228</v>
      </c>
      <c r="F1688" s="74" t="s">
        <v>2229</v>
      </c>
      <c r="G1688" s="24" t="s">
        <v>1533</v>
      </c>
      <c r="H1688" s="15">
        <v>0</v>
      </c>
      <c r="I1688" s="16">
        <v>471010000</v>
      </c>
      <c r="J1688" s="16" t="s">
        <v>46</v>
      </c>
      <c r="K1688" s="60" t="s">
        <v>2350</v>
      </c>
      <c r="L1688" s="25" t="s">
        <v>1531</v>
      </c>
      <c r="M1688" s="15" t="s">
        <v>28</v>
      </c>
      <c r="N1688" s="24" t="s">
        <v>1492</v>
      </c>
      <c r="O1688" s="15" t="s">
        <v>29</v>
      </c>
      <c r="P1688" s="30" t="s">
        <v>2632</v>
      </c>
      <c r="Q1688" s="74" t="s">
        <v>1496</v>
      </c>
      <c r="R1688" s="63">
        <v>15</v>
      </c>
      <c r="S1688" s="64">
        <v>45000</v>
      </c>
      <c r="T1688" s="17">
        <f t="shared" si="191"/>
        <v>675000</v>
      </c>
      <c r="U1688" s="17">
        <f t="shared" si="192"/>
        <v>756000.00000000012</v>
      </c>
      <c r="V1688" s="25"/>
      <c r="W1688" s="16">
        <v>2015</v>
      </c>
      <c r="X1688" s="25"/>
      <c r="Y1688" s="57"/>
      <c r="Z1688" s="57"/>
      <c r="AA1688" s="57"/>
      <c r="AB1688" s="57"/>
    </row>
    <row r="1689" spans="1:28" ht="51" x14ac:dyDescent="0.25">
      <c r="A1689" s="53" t="s">
        <v>5960</v>
      </c>
      <c r="B1689" s="23" t="s">
        <v>26</v>
      </c>
      <c r="C1689" s="25" t="s">
        <v>3778</v>
      </c>
      <c r="D1689" s="25" t="s">
        <v>2230</v>
      </c>
      <c r="E1689" s="25" t="s">
        <v>2231</v>
      </c>
      <c r="F1689" s="74" t="s">
        <v>2232</v>
      </c>
      <c r="G1689" s="24" t="s">
        <v>1533</v>
      </c>
      <c r="H1689" s="15">
        <v>0</v>
      </c>
      <c r="I1689" s="16">
        <v>471010000</v>
      </c>
      <c r="J1689" s="16" t="s">
        <v>46</v>
      </c>
      <c r="K1689" s="60" t="s">
        <v>2285</v>
      </c>
      <c r="L1689" s="25" t="s">
        <v>1531</v>
      </c>
      <c r="M1689" s="15" t="s">
        <v>28</v>
      </c>
      <c r="N1689" s="24" t="s">
        <v>1492</v>
      </c>
      <c r="O1689" s="15" t="s">
        <v>29</v>
      </c>
      <c r="P1689" s="30" t="s">
        <v>2282</v>
      </c>
      <c r="Q1689" s="74" t="s">
        <v>1495</v>
      </c>
      <c r="R1689" s="63">
        <v>50</v>
      </c>
      <c r="S1689" s="64">
        <v>1212.5</v>
      </c>
      <c r="T1689" s="17">
        <f t="shared" si="191"/>
        <v>60625</v>
      </c>
      <c r="U1689" s="17">
        <f t="shared" si="192"/>
        <v>67900</v>
      </c>
      <c r="V1689" s="25"/>
      <c r="W1689" s="16">
        <v>2015</v>
      </c>
      <c r="X1689" s="25"/>
      <c r="Y1689" s="57"/>
      <c r="Z1689" s="57"/>
      <c r="AA1689" s="57"/>
      <c r="AB1689" s="57"/>
    </row>
    <row r="1690" spans="1:28" ht="51" x14ac:dyDescent="0.25">
      <c r="A1690" s="53" t="s">
        <v>5961</v>
      </c>
      <c r="B1690" s="23" t="s">
        <v>26</v>
      </c>
      <c r="C1690" s="25" t="s">
        <v>2553</v>
      </c>
      <c r="D1690" s="25" t="s">
        <v>661</v>
      </c>
      <c r="E1690" s="25" t="s">
        <v>662</v>
      </c>
      <c r="F1690" s="74" t="s">
        <v>2233</v>
      </c>
      <c r="G1690" s="24" t="s">
        <v>1533</v>
      </c>
      <c r="H1690" s="15">
        <v>0</v>
      </c>
      <c r="I1690" s="16">
        <v>471010000</v>
      </c>
      <c r="J1690" s="16" t="s">
        <v>46</v>
      </c>
      <c r="K1690" s="60" t="s">
        <v>2350</v>
      </c>
      <c r="L1690" s="25" t="s">
        <v>1531</v>
      </c>
      <c r="M1690" s="15" t="s">
        <v>28</v>
      </c>
      <c r="N1690" s="24" t="s">
        <v>1492</v>
      </c>
      <c r="O1690" s="15" t="s">
        <v>29</v>
      </c>
      <c r="P1690" s="30" t="s">
        <v>2282</v>
      </c>
      <c r="Q1690" s="74" t="s">
        <v>1495</v>
      </c>
      <c r="R1690" s="63">
        <v>45</v>
      </c>
      <c r="S1690" s="64">
        <v>3163.6</v>
      </c>
      <c r="T1690" s="17">
        <f t="shared" si="191"/>
        <v>142362</v>
      </c>
      <c r="U1690" s="17">
        <f t="shared" si="192"/>
        <v>159445.44</v>
      </c>
      <c r="V1690" s="25"/>
      <c r="W1690" s="16">
        <v>2015</v>
      </c>
      <c r="X1690" s="25"/>
      <c r="Y1690" s="57"/>
      <c r="Z1690" s="57"/>
      <c r="AA1690" s="57"/>
      <c r="AB1690" s="57"/>
    </row>
    <row r="1691" spans="1:28" ht="51" x14ac:dyDescent="0.25">
      <c r="A1691" s="53" t="s">
        <v>5962</v>
      </c>
      <c r="B1691" s="23" t="s">
        <v>26</v>
      </c>
      <c r="C1691" s="18" t="s">
        <v>3779</v>
      </c>
      <c r="D1691" s="23" t="s">
        <v>2234</v>
      </c>
      <c r="E1691" s="18" t="s">
        <v>2235</v>
      </c>
      <c r="F1691" s="18" t="s">
        <v>2235</v>
      </c>
      <c r="G1691" s="24" t="s">
        <v>1504</v>
      </c>
      <c r="H1691" s="15">
        <v>0</v>
      </c>
      <c r="I1691" s="16">
        <v>471010000</v>
      </c>
      <c r="J1691" s="16" t="s">
        <v>46</v>
      </c>
      <c r="K1691" s="60" t="s">
        <v>3780</v>
      </c>
      <c r="L1691" s="25" t="s">
        <v>1531</v>
      </c>
      <c r="M1691" s="15" t="s">
        <v>28</v>
      </c>
      <c r="N1691" s="24" t="s">
        <v>1492</v>
      </c>
      <c r="O1691" s="15" t="s">
        <v>29</v>
      </c>
      <c r="P1691" s="25">
        <v>715</v>
      </c>
      <c r="Q1691" s="26" t="s">
        <v>1501</v>
      </c>
      <c r="R1691" s="63">
        <v>2000</v>
      </c>
      <c r="S1691" s="64">
        <v>1100</v>
      </c>
      <c r="T1691" s="17">
        <f t="shared" si="191"/>
        <v>2200000</v>
      </c>
      <c r="U1691" s="17">
        <f t="shared" si="192"/>
        <v>2464000.0000000005</v>
      </c>
      <c r="V1691" s="25"/>
      <c r="W1691" s="16">
        <v>2015</v>
      </c>
      <c r="X1691" s="25"/>
      <c r="Y1691" s="57"/>
      <c r="Z1691" s="57"/>
      <c r="AA1691" s="57"/>
      <c r="AB1691" s="57"/>
    </row>
    <row r="1692" spans="1:28" ht="51" x14ac:dyDescent="0.25">
      <c r="A1692" s="53" t="s">
        <v>5963</v>
      </c>
      <c r="B1692" s="23" t="s">
        <v>26</v>
      </c>
      <c r="C1692" s="25" t="s">
        <v>3781</v>
      </c>
      <c r="D1692" s="25" t="s">
        <v>2236</v>
      </c>
      <c r="E1692" s="25" t="s">
        <v>2237</v>
      </c>
      <c r="F1692" s="74" t="s">
        <v>3281</v>
      </c>
      <c r="G1692" s="24" t="s">
        <v>33</v>
      </c>
      <c r="H1692" s="15">
        <v>0</v>
      </c>
      <c r="I1692" s="16">
        <v>471010000</v>
      </c>
      <c r="J1692" s="16" t="s">
        <v>46</v>
      </c>
      <c r="K1692" s="60" t="s">
        <v>1784</v>
      </c>
      <c r="L1692" s="25" t="s">
        <v>1531</v>
      </c>
      <c r="M1692" s="15" t="s">
        <v>28</v>
      </c>
      <c r="N1692" s="24" t="s">
        <v>1492</v>
      </c>
      <c r="O1692" s="15" t="s">
        <v>29</v>
      </c>
      <c r="P1692" s="30" t="s">
        <v>2282</v>
      </c>
      <c r="Q1692" s="74" t="s">
        <v>1495</v>
      </c>
      <c r="R1692" s="63">
        <v>321</v>
      </c>
      <c r="S1692" s="64">
        <v>22000</v>
      </c>
      <c r="T1692" s="17">
        <f t="shared" si="191"/>
        <v>7062000</v>
      </c>
      <c r="U1692" s="17">
        <f t="shared" si="192"/>
        <v>7909440.0000000009</v>
      </c>
      <c r="V1692" s="25"/>
      <c r="W1692" s="16">
        <v>2015</v>
      </c>
      <c r="X1692" s="25"/>
      <c r="Y1692" s="57"/>
      <c r="Z1692" s="57"/>
      <c r="AA1692" s="57"/>
      <c r="AB1692" s="57"/>
    </row>
    <row r="1693" spans="1:28" ht="76.5" x14ac:dyDescent="0.25">
      <c r="A1693" s="53" t="s">
        <v>5964</v>
      </c>
      <c r="B1693" s="23" t="s">
        <v>26</v>
      </c>
      <c r="C1693" s="25" t="s">
        <v>3782</v>
      </c>
      <c r="D1693" s="25" t="s">
        <v>2238</v>
      </c>
      <c r="E1693" s="25" t="s">
        <v>3783</v>
      </c>
      <c r="F1693" s="74" t="s">
        <v>3278</v>
      </c>
      <c r="G1693" s="24" t="s">
        <v>33</v>
      </c>
      <c r="H1693" s="15">
        <v>0</v>
      </c>
      <c r="I1693" s="16">
        <v>471010000</v>
      </c>
      <c r="J1693" s="16" t="s">
        <v>46</v>
      </c>
      <c r="K1693" s="60" t="s">
        <v>1784</v>
      </c>
      <c r="L1693" s="25" t="s">
        <v>1531</v>
      </c>
      <c r="M1693" s="15" t="s">
        <v>28</v>
      </c>
      <c r="N1693" s="24" t="s">
        <v>1492</v>
      </c>
      <c r="O1693" s="15" t="s">
        <v>29</v>
      </c>
      <c r="P1693" s="30" t="s">
        <v>2632</v>
      </c>
      <c r="Q1693" s="74" t="s">
        <v>1496</v>
      </c>
      <c r="R1693" s="63">
        <v>1150</v>
      </c>
      <c r="S1693" s="64">
        <v>23760</v>
      </c>
      <c r="T1693" s="17">
        <f t="shared" si="191"/>
        <v>27324000</v>
      </c>
      <c r="U1693" s="17">
        <f t="shared" si="192"/>
        <v>30602880.000000004</v>
      </c>
      <c r="V1693" s="25"/>
      <c r="W1693" s="16">
        <v>2015</v>
      </c>
      <c r="X1693" s="25"/>
      <c r="Y1693" s="57"/>
      <c r="Z1693" s="57"/>
      <c r="AA1693" s="57"/>
      <c r="AB1693" s="57"/>
    </row>
    <row r="1694" spans="1:28" ht="51" x14ac:dyDescent="0.25">
      <c r="A1694" s="53" t="s">
        <v>5965</v>
      </c>
      <c r="B1694" s="23" t="s">
        <v>26</v>
      </c>
      <c r="C1694" s="25" t="s">
        <v>3784</v>
      </c>
      <c r="D1694" s="23" t="s">
        <v>2240</v>
      </c>
      <c r="E1694" s="74" t="s">
        <v>3762</v>
      </c>
      <c r="F1694" s="74" t="s">
        <v>3279</v>
      </c>
      <c r="G1694" s="24" t="s">
        <v>1504</v>
      </c>
      <c r="H1694" s="15">
        <v>0</v>
      </c>
      <c r="I1694" s="16">
        <v>471010000</v>
      </c>
      <c r="J1694" s="16" t="s">
        <v>46</v>
      </c>
      <c r="K1694" s="60" t="s">
        <v>1784</v>
      </c>
      <c r="L1694" s="25" t="s">
        <v>1531</v>
      </c>
      <c r="M1694" s="15" t="s">
        <v>28</v>
      </c>
      <c r="N1694" s="24" t="s">
        <v>1492</v>
      </c>
      <c r="O1694" s="15" t="s">
        <v>29</v>
      </c>
      <c r="P1694" s="30" t="s">
        <v>2282</v>
      </c>
      <c r="Q1694" s="74" t="s">
        <v>1495</v>
      </c>
      <c r="R1694" s="63">
        <v>60</v>
      </c>
      <c r="S1694" s="64">
        <v>11880</v>
      </c>
      <c r="T1694" s="17">
        <f t="shared" si="191"/>
        <v>712800</v>
      </c>
      <c r="U1694" s="17">
        <f t="shared" si="192"/>
        <v>798336.00000000012</v>
      </c>
      <c r="V1694" s="25"/>
      <c r="W1694" s="16">
        <v>2015</v>
      </c>
      <c r="X1694" s="25"/>
      <c r="Y1694" s="57"/>
      <c r="Z1694" s="57"/>
      <c r="AA1694" s="57"/>
      <c r="AB1694" s="57"/>
    </row>
    <row r="1695" spans="1:28" ht="63.75" x14ac:dyDescent="0.25">
      <c r="A1695" s="53" t="s">
        <v>5966</v>
      </c>
      <c r="B1695" s="23" t="s">
        <v>26</v>
      </c>
      <c r="C1695" s="25" t="s">
        <v>3785</v>
      </c>
      <c r="D1695" s="25" t="s">
        <v>2242</v>
      </c>
      <c r="E1695" s="25" t="s">
        <v>2243</v>
      </c>
      <c r="F1695" s="74" t="s">
        <v>3280</v>
      </c>
      <c r="G1695" s="24" t="s">
        <v>33</v>
      </c>
      <c r="H1695" s="15">
        <v>0</v>
      </c>
      <c r="I1695" s="16">
        <v>471010000</v>
      </c>
      <c r="J1695" s="16" t="s">
        <v>46</v>
      </c>
      <c r="K1695" s="60" t="s">
        <v>1784</v>
      </c>
      <c r="L1695" s="25" t="s">
        <v>1531</v>
      </c>
      <c r="M1695" s="15" t="s">
        <v>28</v>
      </c>
      <c r="N1695" s="24" t="s">
        <v>1492</v>
      </c>
      <c r="O1695" s="15" t="s">
        <v>29</v>
      </c>
      <c r="P1695" s="25">
        <v>715</v>
      </c>
      <c r="Q1695" s="26" t="s">
        <v>1501</v>
      </c>
      <c r="R1695" s="63">
        <v>1030</v>
      </c>
      <c r="S1695" s="64">
        <v>15752</v>
      </c>
      <c r="T1695" s="17">
        <f t="shared" si="191"/>
        <v>16224560</v>
      </c>
      <c r="U1695" s="17">
        <f t="shared" si="192"/>
        <v>18171507.200000003</v>
      </c>
      <c r="V1695" s="25"/>
      <c r="W1695" s="16">
        <v>2015</v>
      </c>
      <c r="X1695" s="25"/>
      <c r="Y1695" s="57"/>
      <c r="Z1695" s="57"/>
      <c r="AA1695" s="57"/>
      <c r="AB1695" s="57"/>
    </row>
    <row r="1696" spans="1:28" ht="63.75" x14ac:dyDescent="0.25">
      <c r="A1696" s="53" t="s">
        <v>5967</v>
      </c>
      <c r="B1696" s="23" t="s">
        <v>26</v>
      </c>
      <c r="C1696" s="25" t="s">
        <v>3786</v>
      </c>
      <c r="D1696" s="25" t="s">
        <v>2244</v>
      </c>
      <c r="E1696" s="25" t="s">
        <v>2245</v>
      </c>
      <c r="F1696" s="74" t="s">
        <v>3282</v>
      </c>
      <c r="G1696" s="24" t="s">
        <v>1504</v>
      </c>
      <c r="H1696" s="15">
        <v>0</v>
      </c>
      <c r="I1696" s="16">
        <v>471010000</v>
      </c>
      <c r="J1696" s="16" t="s">
        <v>46</v>
      </c>
      <c r="K1696" s="60" t="s">
        <v>1784</v>
      </c>
      <c r="L1696" s="25" t="s">
        <v>1531</v>
      </c>
      <c r="M1696" s="15" t="s">
        <v>28</v>
      </c>
      <c r="N1696" s="24" t="s">
        <v>1492</v>
      </c>
      <c r="O1696" s="15" t="s">
        <v>29</v>
      </c>
      <c r="P1696" s="25">
        <v>715</v>
      </c>
      <c r="Q1696" s="26" t="s">
        <v>1501</v>
      </c>
      <c r="R1696" s="63">
        <v>314</v>
      </c>
      <c r="S1696" s="64">
        <v>10560</v>
      </c>
      <c r="T1696" s="17">
        <f t="shared" si="191"/>
        <v>3315840</v>
      </c>
      <c r="U1696" s="17">
        <f t="shared" si="192"/>
        <v>3713740.8000000003</v>
      </c>
      <c r="V1696" s="25"/>
      <c r="W1696" s="16">
        <v>2015</v>
      </c>
      <c r="X1696" s="25"/>
      <c r="Y1696" s="57"/>
      <c r="Z1696" s="57"/>
      <c r="AA1696" s="57"/>
      <c r="AB1696" s="57"/>
    </row>
    <row r="1697" spans="1:28" ht="51" x14ac:dyDescent="0.25">
      <c r="A1697" s="53" t="s">
        <v>5968</v>
      </c>
      <c r="B1697" s="23" t="s">
        <v>26</v>
      </c>
      <c r="C1697" s="25" t="s">
        <v>3764</v>
      </c>
      <c r="D1697" s="25" t="s">
        <v>2212</v>
      </c>
      <c r="E1697" s="25" t="s">
        <v>2213</v>
      </c>
      <c r="F1697" s="74" t="s">
        <v>3283</v>
      </c>
      <c r="G1697" s="24" t="s">
        <v>1504</v>
      </c>
      <c r="H1697" s="15">
        <v>0</v>
      </c>
      <c r="I1697" s="16">
        <v>471010000</v>
      </c>
      <c r="J1697" s="16" t="s">
        <v>46</v>
      </c>
      <c r="K1697" s="60" t="s">
        <v>1784</v>
      </c>
      <c r="L1697" s="25" t="s">
        <v>1531</v>
      </c>
      <c r="M1697" s="15" t="s">
        <v>28</v>
      </c>
      <c r="N1697" s="24" t="s">
        <v>1492</v>
      </c>
      <c r="O1697" s="15" t="s">
        <v>29</v>
      </c>
      <c r="P1697" s="30" t="s">
        <v>2282</v>
      </c>
      <c r="Q1697" s="74" t="s">
        <v>1495</v>
      </c>
      <c r="R1697" s="63">
        <v>1000</v>
      </c>
      <c r="S1697" s="64">
        <v>2640</v>
      </c>
      <c r="T1697" s="17">
        <f t="shared" si="191"/>
        <v>2640000</v>
      </c>
      <c r="U1697" s="17">
        <f t="shared" si="192"/>
        <v>2956800.0000000005</v>
      </c>
      <c r="V1697" s="25"/>
      <c r="W1697" s="16">
        <v>2015</v>
      </c>
      <c r="X1697" s="25"/>
      <c r="Y1697" s="57"/>
      <c r="Z1697" s="57"/>
      <c r="AA1697" s="57"/>
      <c r="AB1697" s="57"/>
    </row>
    <row r="1698" spans="1:28" ht="51" x14ac:dyDescent="0.25">
      <c r="A1698" s="53" t="s">
        <v>5969</v>
      </c>
      <c r="B1698" s="23" t="s">
        <v>26</v>
      </c>
      <c r="C1698" s="25" t="s">
        <v>3787</v>
      </c>
      <c r="D1698" s="25" t="s">
        <v>2247</v>
      </c>
      <c r="E1698" s="25" t="s">
        <v>2248</v>
      </c>
      <c r="F1698" s="74" t="s">
        <v>3284</v>
      </c>
      <c r="G1698" s="24" t="s">
        <v>33</v>
      </c>
      <c r="H1698" s="15">
        <v>0</v>
      </c>
      <c r="I1698" s="16">
        <v>471010000</v>
      </c>
      <c r="J1698" s="16" t="s">
        <v>46</v>
      </c>
      <c r="K1698" s="60" t="s">
        <v>1784</v>
      </c>
      <c r="L1698" s="25" t="s">
        <v>1531</v>
      </c>
      <c r="M1698" s="15" t="s">
        <v>28</v>
      </c>
      <c r="N1698" s="24" t="s">
        <v>1492</v>
      </c>
      <c r="O1698" s="15" t="s">
        <v>29</v>
      </c>
      <c r="P1698" s="25">
        <v>715</v>
      </c>
      <c r="Q1698" s="26" t="s">
        <v>1501</v>
      </c>
      <c r="R1698" s="63">
        <v>1000</v>
      </c>
      <c r="S1698" s="64">
        <v>4000</v>
      </c>
      <c r="T1698" s="17">
        <v>0</v>
      </c>
      <c r="U1698" s="17">
        <v>0</v>
      </c>
      <c r="V1698" s="25"/>
      <c r="W1698" s="16">
        <v>2015</v>
      </c>
      <c r="X1698" s="208" t="s">
        <v>6773</v>
      </c>
      <c r="Y1698" s="57"/>
      <c r="Z1698" s="57"/>
      <c r="AA1698" s="57"/>
      <c r="AB1698" s="57"/>
    </row>
    <row r="1699" spans="1:28" s="229" customFormat="1" ht="51" x14ac:dyDescent="0.25">
      <c r="A1699" s="206" t="s">
        <v>6807</v>
      </c>
      <c r="B1699" s="230" t="s">
        <v>26</v>
      </c>
      <c r="C1699" s="208" t="s">
        <v>3787</v>
      </c>
      <c r="D1699" s="208" t="s">
        <v>2247</v>
      </c>
      <c r="E1699" s="208" t="s">
        <v>2248</v>
      </c>
      <c r="F1699" s="252" t="s">
        <v>3284</v>
      </c>
      <c r="G1699" s="213" t="s">
        <v>1504</v>
      </c>
      <c r="H1699" s="225">
        <v>50</v>
      </c>
      <c r="I1699" s="211">
        <v>471010000</v>
      </c>
      <c r="J1699" s="211" t="s">
        <v>46</v>
      </c>
      <c r="K1699" s="212" t="s">
        <v>2964</v>
      </c>
      <c r="L1699" s="208" t="s">
        <v>1531</v>
      </c>
      <c r="M1699" s="225" t="s">
        <v>28</v>
      </c>
      <c r="N1699" s="213" t="s">
        <v>1491</v>
      </c>
      <c r="O1699" s="225" t="s">
        <v>3899</v>
      </c>
      <c r="P1699" s="208">
        <v>715</v>
      </c>
      <c r="Q1699" s="220" t="s">
        <v>1501</v>
      </c>
      <c r="R1699" s="241">
        <v>220</v>
      </c>
      <c r="S1699" s="233">
        <v>4000</v>
      </c>
      <c r="T1699" s="228">
        <f t="shared" ref="T1699" si="203">R1699*S1699</f>
        <v>880000</v>
      </c>
      <c r="U1699" s="228">
        <f t="shared" ref="U1699" si="204">T1699*1.12</f>
        <v>985600.00000000012</v>
      </c>
      <c r="V1699" s="208" t="s">
        <v>3900</v>
      </c>
      <c r="W1699" s="211">
        <v>2015</v>
      </c>
      <c r="X1699" s="208"/>
      <c r="Y1699" s="218"/>
      <c r="Z1699" s="218"/>
      <c r="AA1699" s="218"/>
      <c r="AB1699" s="218"/>
    </row>
    <row r="1700" spans="1:28" ht="51" x14ac:dyDescent="0.25">
      <c r="A1700" s="53" t="s">
        <v>5970</v>
      </c>
      <c r="B1700" s="23" t="s">
        <v>26</v>
      </c>
      <c r="C1700" s="25" t="s">
        <v>2957</v>
      </c>
      <c r="D1700" s="23" t="s">
        <v>1867</v>
      </c>
      <c r="E1700" s="74" t="s">
        <v>2249</v>
      </c>
      <c r="F1700" s="74" t="s">
        <v>2250</v>
      </c>
      <c r="G1700" s="24" t="s">
        <v>1504</v>
      </c>
      <c r="H1700" s="15">
        <v>0</v>
      </c>
      <c r="I1700" s="16">
        <v>471010000</v>
      </c>
      <c r="J1700" s="16" t="s">
        <v>46</v>
      </c>
      <c r="K1700" s="60" t="s">
        <v>2277</v>
      </c>
      <c r="L1700" s="25" t="s">
        <v>1531</v>
      </c>
      <c r="M1700" s="15" t="s">
        <v>28</v>
      </c>
      <c r="N1700" s="24" t="s">
        <v>1492</v>
      </c>
      <c r="O1700" s="15" t="s">
        <v>29</v>
      </c>
      <c r="P1700" s="30" t="s">
        <v>2282</v>
      </c>
      <c r="Q1700" s="74" t="s">
        <v>1495</v>
      </c>
      <c r="R1700" s="63">
        <v>10</v>
      </c>
      <c r="S1700" s="64">
        <v>46640</v>
      </c>
      <c r="T1700" s="17">
        <f t="shared" ref="T1700:T1717" si="205">R1700*S1700</f>
        <v>466400</v>
      </c>
      <c r="U1700" s="17">
        <f t="shared" si="192"/>
        <v>522368.00000000006</v>
      </c>
      <c r="V1700" s="25"/>
      <c r="W1700" s="16">
        <v>2015</v>
      </c>
      <c r="X1700" s="25"/>
      <c r="Y1700" s="57"/>
      <c r="Z1700" s="57"/>
      <c r="AA1700" s="57"/>
      <c r="AB1700" s="57"/>
    </row>
    <row r="1701" spans="1:28" ht="51" x14ac:dyDescent="0.25">
      <c r="A1701" s="53" t="s">
        <v>5971</v>
      </c>
      <c r="B1701" s="23" t="s">
        <v>26</v>
      </c>
      <c r="C1701" s="25" t="s">
        <v>2958</v>
      </c>
      <c r="D1701" s="23" t="s">
        <v>2251</v>
      </c>
      <c r="E1701" s="74" t="s">
        <v>2252</v>
      </c>
      <c r="F1701" s="74" t="s">
        <v>2253</v>
      </c>
      <c r="G1701" s="24" t="s">
        <v>1533</v>
      </c>
      <c r="H1701" s="15">
        <v>0</v>
      </c>
      <c r="I1701" s="16">
        <v>471010000</v>
      </c>
      <c r="J1701" s="16" t="s">
        <v>46</v>
      </c>
      <c r="K1701" s="60" t="s">
        <v>2277</v>
      </c>
      <c r="L1701" s="25" t="s">
        <v>1531</v>
      </c>
      <c r="M1701" s="15" t="s">
        <v>28</v>
      </c>
      <c r="N1701" s="24" t="s">
        <v>1492</v>
      </c>
      <c r="O1701" s="15" t="s">
        <v>29</v>
      </c>
      <c r="P1701" s="30" t="s">
        <v>2282</v>
      </c>
      <c r="Q1701" s="74" t="s">
        <v>1495</v>
      </c>
      <c r="R1701" s="63">
        <v>2</v>
      </c>
      <c r="S1701" s="64">
        <v>3500</v>
      </c>
      <c r="T1701" s="17">
        <f t="shared" si="205"/>
        <v>7000</v>
      </c>
      <c r="U1701" s="17">
        <f t="shared" si="192"/>
        <v>7840.0000000000009</v>
      </c>
      <c r="V1701" s="25"/>
      <c r="W1701" s="16">
        <v>2015</v>
      </c>
      <c r="X1701" s="25"/>
      <c r="Y1701" s="57"/>
      <c r="Z1701" s="57"/>
      <c r="AA1701" s="57"/>
      <c r="AB1701" s="57"/>
    </row>
    <row r="1702" spans="1:28" ht="51" x14ac:dyDescent="0.25">
      <c r="A1702" s="53" t="s">
        <v>5972</v>
      </c>
      <c r="B1702" s="23" t="s">
        <v>26</v>
      </c>
      <c r="C1702" s="25" t="s">
        <v>2959</v>
      </c>
      <c r="D1702" s="23" t="s">
        <v>2254</v>
      </c>
      <c r="E1702" s="74" t="s">
        <v>2255</v>
      </c>
      <c r="F1702" s="74" t="s">
        <v>2256</v>
      </c>
      <c r="G1702" s="24" t="s">
        <v>1533</v>
      </c>
      <c r="H1702" s="15">
        <v>0</v>
      </c>
      <c r="I1702" s="16">
        <v>471010000</v>
      </c>
      <c r="J1702" s="16" t="s">
        <v>46</v>
      </c>
      <c r="K1702" s="60" t="s">
        <v>2277</v>
      </c>
      <c r="L1702" s="25" t="s">
        <v>1531</v>
      </c>
      <c r="M1702" s="15" t="s">
        <v>28</v>
      </c>
      <c r="N1702" s="24" t="s">
        <v>1492</v>
      </c>
      <c r="O1702" s="15" t="s">
        <v>29</v>
      </c>
      <c r="P1702" s="30" t="s">
        <v>2282</v>
      </c>
      <c r="Q1702" s="74" t="s">
        <v>1495</v>
      </c>
      <c r="R1702" s="63">
        <v>10</v>
      </c>
      <c r="S1702" s="64">
        <v>8000</v>
      </c>
      <c r="T1702" s="17">
        <v>0</v>
      </c>
      <c r="U1702" s="17">
        <v>0</v>
      </c>
      <c r="V1702" s="25"/>
      <c r="W1702" s="16">
        <v>2015</v>
      </c>
      <c r="X1702" s="25">
        <v>1.1100000000000001</v>
      </c>
      <c r="Y1702" s="57"/>
      <c r="Z1702" s="57"/>
      <c r="AA1702" s="57"/>
      <c r="AB1702" s="57"/>
    </row>
    <row r="1703" spans="1:28" s="229" customFormat="1" ht="51" x14ac:dyDescent="0.25">
      <c r="A1703" s="206" t="s">
        <v>6726</v>
      </c>
      <c r="B1703" s="230" t="s">
        <v>26</v>
      </c>
      <c r="C1703" s="208" t="s">
        <v>2959</v>
      </c>
      <c r="D1703" s="230" t="s">
        <v>2254</v>
      </c>
      <c r="E1703" s="252" t="s">
        <v>2255</v>
      </c>
      <c r="F1703" s="252" t="s">
        <v>2256</v>
      </c>
      <c r="G1703" s="213" t="s">
        <v>1533</v>
      </c>
      <c r="H1703" s="225">
        <v>0</v>
      </c>
      <c r="I1703" s="211">
        <v>471010000</v>
      </c>
      <c r="J1703" s="211" t="s">
        <v>46</v>
      </c>
      <c r="K1703" s="213" t="s">
        <v>1785</v>
      </c>
      <c r="L1703" s="208" t="s">
        <v>1531</v>
      </c>
      <c r="M1703" s="225" t="s">
        <v>28</v>
      </c>
      <c r="N1703" s="213" t="s">
        <v>1492</v>
      </c>
      <c r="O1703" s="225" t="s">
        <v>29</v>
      </c>
      <c r="P1703" s="226" t="s">
        <v>2282</v>
      </c>
      <c r="Q1703" s="252" t="s">
        <v>1495</v>
      </c>
      <c r="R1703" s="241">
        <v>10</v>
      </c>
      <c r="S1703" s="233">
        <v>8000</v>
      </c>
      <c r="T1703" s="228">
        <f t="shared" si="205"/>
        <v>80000</v>
      </c>
      <c r="U1703" s="228">
        <f t="shared" si="192"/>
        <v>89600.000000000015</v>
      </c>
      <c r="V1703" s="208"/>
      <c r="W1703" s="211">
        <v>2015</v>
      </c>
      <c r="X1703" s="208"/>
      <c r="Y1703" s="218"/>
      <c r="Z1703" s="218"/>
      <c r="AA1703" s="218"/>
      <c r="AB1703" s="218"/>
    </row>
    <row r="1704" spans="1:28" ht="63.75" x14ac:dyDescent="0.25">
      <c r="A1704" s="53" t="s">
        <v>5973</v>
      </c>
      <c r="B1704" s="23" t="s">
        <v>26</v>
      </c>
      <c r="C1704" s="25" t="s">
        <v>2960</v>
      </c>
      <c r="D1704" s="23" t="s">
        <v>2257</v>
      </c>
      <c r="E1704" s="74" t="s">
        <v>2258</v>
      </c>
      <c r="F1704" s="74" t="s">
        <v>2259</v>
      </c>
      <c r="G1704" s="24" t="s">
        <v>1533</v>
      </c>
      <c r="H1704" s="15">
        <v>0</v>
      </c>
      <c r="I1704" s="16">
        <v>471010000</v>
      </c>
      <c r="J1704" s="16" t="s">
        <v>46</v>
      </c>
      <c r="K1704" s="60" t="s">
        <v>2277</v>
      </c>
      <c r="L1704" s="25" t="s">
        <v>1531</v>
      </c>
      <c r="M1704" s="15" t="s">
        <v>28</v>
      </c>
      <c r="N1704" s="24" t="s">
        <v>1492</v>
      </c>
      <c r="O1704" s="15" t="s">
        <v>29</v>
      </c>
      <c r="P1704" s="30" t="s">
        <v>2282</v>
      </c>
      <c r="Q1704" s="74" t="s">
        <v>1495</v>
      </c>
      <c r="R1704" s="63">
        <v>10</v>
      </c>
      <c r="S1704" s="64">
        <v>6778.93</v>
      </c>
      <c r="T1704" s="17">
        <f t="shared" si="205"/>
        <v>67789.3</v>
      </c>
      <c r="U1704" s="17">
        <f t="shared" si="192"/>
        <v>75924.016000000003</v>
      </c>
      <c r="V1704" s="25"/>
      <c r="W1704" s="16">
        <v>2015</v>
      </c>
      <c r="X1704" s="25"/>
      <c r="Y1704" s="57"/>
      <c r="Z1704" s="57"/>
      <c r="AA1704" s="57"/>
      <c r="AB1704" s="57"/>
    </row>
    <row r="1705" spans="1:28" ht="63.75" x14ac:dyDescent="0.25">
      <c r="A1705" s="53" t="s">
        <v>5974</v>
      </c>
      <c r="B1705" s="23" t="s">
        <v>26</v>
      </c>
      <c r="C1705" s="95" t="s">
        <v>2960</v>
      </c>
      <c r="D1705" s="95" t="s">
        <v>2257</v>
      </c>
      <c r="E1705" s="74" t="s">
        <v>2258</v>
      </c>
      <c r="F1705" s="74" t="s">
        <v>2260</v>
      </c>
      <c r="G1705" s="24" t="s">
        <v>1533</v>
      </c>
      <c r="H1705" s="15">
        <v>0</v>
      </c>
      <c r="I1705" s="16">
        <v>471010000</v>
      </c>
      <c r="J1705" s="16" t="s">
        <v>46</v>
      </c>
      <c r="K1705" s="60" t="s">
        <v>2277</v>
      </c>
      <c r="L1705" s="25" t="s">
        <v>1531</v>
      </c>
      <c r="M1705" s="15" t="s">
        <v>28</v>
      </c>
      <c r="N1705" s="24" t="s">
        <v>1492</v>
      </c>
      <c r="O1705" s="15" t="s">
        <v>29</v>
      </c>
      <c r="P1705" s="30" t="s">
        <v>2282</v>
      </c>
      <c r="Q1705" s="74" t="s">
        <v>1495</v>
      </c>
      <c r="R1705" s="63">
        <v>5</v>
      </c>
      <c r="S1705" s="64">
        <v>6778.93</v>
      </c>
      <c r="T1705" s="17">
        <f t="shared" si="205"/>
        <v>33894.65</v>
      </c>
      <c r="U1705" s="17">
        <f t="shared" si="192"/>
        <v>37962.008000000002</v>
      </c>
      <c r="V1705" s="25"/>
      <c r="W1705" s="16">
        <v>2015</v>
      </c>
      <c r="X1705" s="25"/>
      <c r="Y1705" s="57"/>
      <c r="Z1705" s="57"/>
      <c r="AA1705" s="57"/>
      <c r="AB1705" s="57"/>
    </row>
    <row r="1706" spans="1:28" ht="63.75" x14ac:dyDescent="0.25">
      <c r="A1706" s="53" t="s">
        <v>5975</v>
      </c>
      <c r="B1706" s="23" t="s">
        <v>26</v>
      </c>
      <c r="C1706" s="95" t="s">
        <v>2960</v>
      </c>
      <c r="D1706" s="95" t="s">
        <v>2257</v>
      </c>
      <c r="E1706" s="74" t="s">
        <v>2258</v>
      </c>
      <c r="F1706" s="74" t="s">
        <v>2261</v>
      </c>
      <c r="G1706" s="24" t="s">
        <v>1533</v>
      </c>
      <c r="H1706" s="15">
        <v>0</v>
      </c>
      <c r="I1706" s="16">
        <v>471010000</v>
      </c>
      <c r="J1706" s="16" t="s">
        <v>46</v>
      </c>
      <c r="K1706" s="60" t="s">
        <v>2277</v>
      </c>
      <c r="L1706" s="25" t="s">
        <v>1531</v>
      </c>
      <c r="M1706" s="15" t="s">
        <v>28</v>
      </c>
      <c r="N1706" s="24" t="s">
        <v>1492</v>
      </c>
      <c r="O1706" s="15" t="s">
        <v>29</v>
      </c>
      <c r="P1706" s="30" t="s">
        <v>2282</v>
      </c>
      <c r="Q1706" s="74" t="s">
        <v>1495</v>
      </c>
      <c r="R1706" s="63">
        <v>5</v>
      </c>
      <c r="S1706" s="64">
        <v>6778.93</v>
      </c>
      <c r="T1706" s="17">
        <f t="shared" si="205"/>
        <v>33894.65</v>
      </c>
      <c r="U1706" s="17">
        <f t="shared" si="192"/>
        <v>37962.008000000002</v>
      </c>
      <c r="V1706" s="25"/>
      <c r="W1706" s="16">
        <v>2015</v>
      </c>
      <c r="X1706" s="25"/>
      <c r="Y1706" s="57"/>
      <c r="Z1706" s="57"/>
      <c r="AA1706" s="57"/>
      <c r="AB1706" s="57"/>
    </row>
    <row r="1707" spans="1:28" ht="63.75" x14ac:dyDescent="0.25">
      <c r="A1707" s="53" t="s">
        <v>5976</v>
      </c>
      <c r="B1707" s="23" t="s">
        <v>26</v>
      </c>
      <c r="C1707" s="95" t="s">
        <v>2960</v>
      </c>
      <c r="D1707" s="95" t="s">
        <v>2257</v>
      </c>
      <c r="E1707" s="74" t="s">
        <v>2258</v>
      </c>
      <c r="F1707" s="74" t="s">
        <v>2262</v>
      </c>
      <c r="G1707" s="24" t="s">
        <v>1533</v>
      </c>
      <c r="H1707" s="15">
        <v>0</v>
      </c>
      <c r="I1707" s="16">
        <v>471010000</v>
      </c>
      <c r="J1707" s="16" t="s">
        <v>46</v>
      </c>
      <c r="K1707" s="60" t="s">
        <v>2277</v>
      </c>
      <c r="L1707" s="25" t="s">
        <v>1531</v>
      </c>
      <c r="M1707" s="15" t="s">
        <v>28</v>
      </c>
      <c r="N1707" s="24" t="s">
        <v>1492</v>
      </c>
      <c r="O1707" s="15" t="s">
        <v>29</v>
      </c>
      <c r="P1707" s="30" t="s">
        <v>2282</v>
      </c>
      <c r="Q1707" s="74" t="s">
        <v>1495</v>
      </c>
      <c r="R1707" s="63">
        <v>5</v>
      </c>
      <c r="S1707" s="64">
        <v>6811.2</v>
      </c>
      <c r="T1707" s="17">
        <f t="shared" si="205"/>
        <v>34056</v>
      </c>
      <c r="U1707" s="17">
        <f t="shared" si="192"/>
        <v>38142.720000000001</v>
      </c>
      <c r="V1707" s="25"/>
      <c r="W1707" s="16">
        <v>2015</v>
      </c>
      <c r="X1707" s="25"/>
      <c r="Y1707" s="57"/>
      <c r="Z1707" s="57"/>
      <c r="AA1707" s="57"/>
      <c r="AB1707" s="57"/>
    </row>
    <row r="1708" spans="1:28" ht="63.75" x14ac:dyDescent="0.25">
      <c r="A1708" s="53" t="s">
        <v>5977</v>
      </c>
      <c r="B1708" s="23" t="s">
        <v>26</v>
      </c>
      <c r="C1708" s="95" t="s">
        <v>2960</v>
      </c>
      <c r="D1708" s="95" t="s">
        <v>2257</v>
      </c>
      <c r="E1708" s="74" t="s">
        <v>2258</v>
      </c>
      <c r="F1708" s="74" t="s">
        <v>2263</v>
      </c>
      <c r="G1708" s="24" t="s">
        <v>1533</v>
      </c>
      <c r="H1708" s="15">
        <v>0</v>
      </c>
      <c r="I1708" s="16">
        <v>471010000</v>
      </c>
      <c r="J1708" s="16" t="s">
        <v>46</v>
      </c>
      <c r="K1708" s="60" t="s">
        <v>2277</v>
      </c>
      <c r="L1708" s="25" t="s">
        <v>1531</v>
      </c>
      <c r="M1708" s="15" t="s">
        <v>28</v>
      </c>
      <c r="N1708" s="24" t="s">
        <v>1492</v>
      </c>
      <c r="O1708" s="15" t="s">
        <v>29</v>
      </c>
      <c r="P1708" s="30" t="s">
        <v>2282</v>
      </c>
      <c r="Q1708" s="74" t="s">
        <v>1495</v>
      </c>
      <c r="R1708" s="63">
        <v>5</v>
      </c>
      <c r="S1708" s="64">
        <v>6028</v>
      </c>
      <c r="T1708" s="17">
        <f t="shared" si="205"/>
        <v>30140</v>
      </c>
      <c r="U1708" s="17">
        <f t="shared" si="192"/>
        <v>33756.800000000003</v>
      </c>
      <c r="V1708" s="25"/>
      <c r="W1708" s="16">
        <v>2015</v>
      </c>
      <c r="X1708" s="25"/>
      <c r="Y1708" s="57"/>
      <c r="Z1708" s="57"/>
      <c r="AA1708" s="57"/>
      <c r="AB1708" s="57"/>
    </row>
    <row r="1709" spans="1:28" ht="63.75" x14ac:dyDescent="0.25">
      <c r="A1709" s="53" t="s">
        <v>5978</v>
      </c>
      <c r="B1709" s="23" t="s">
        <v>26</v>
      </c>
      <c r="C1709" s="95" t="s">
        <v>2960</v>
      </c>
      <c r="D1709" s="95" t="s">
        <v>2257</v>
      </c>
      <c r="E1709" s="74" t="s">
        <v>2258</v>
      </c>
      <c r="F1709" s="74" t="s">
        <v>2264</v>
      </c>
      <c r="G1709" s="24" t="s">
        <v>1533</v>
      </c>
      <c r="H1709" s="15">
        <v>0</v>
      </c>
      <c r="I1709" s="16">
        <v>471010000</v>
      </c>
      <c r="J1709" s="16" t="s">
        <v>46</v>
      </c>
      <c r="K1709" s="60" t="s">
        <v>2277</v>
      </c>
      <c r="L1709" s="25" t="s">
        <v>1531</v>
      </c>
      <c r="M1709" s="15" t="s">
        <v>28</v>
      </c>
      <c r="N1709" s="24" t="s">
        <v>1492</v>
      </c>
      <c r="O1709" s="15" t="s">
        <v>29</v>
      </c>
      <c r="P1709" s="30" t="s">
        <v>2282</v>
      </c>
      <c r="Q1709" s="74" t="s">
        <v>1495</v>
      </c>
      <c r="R1709" s="63">
        <v>5</v>
      </c>
      <c r="S1709" s="64">
        <v>7031.2</v>
      </c>
      <c r="T1709" s="17">
        <f t="shared" si="205"/>
        <v>35156</v>
      </c>
      <c r="U1709" s="17">
        <f t="shared" si="192"/>
        <v>39374.720000000001</v>
      </c>
      <c r="V1709" s="25"/>
      <c r="W1709" s="16">
        <v>2015</v>
      </c>
      <c r="X1709" s="25"/>
      <c r="Y1709" s="57"/>
      <c r="Z1709" s="57"/>
      <c r="AA1709" s="57"/>
      <c r="AB1709" s="57"/>
    </row>
    <row r="1710" spans="1:28" ht="63.75" x14ac:dyDescent="0.25">
      <c r="A1710" s="53" t="s">
        <v>5979</v>
      </c>
      <c r="B1710" s="23" t="s">
        <v>26</v>
      </c>
      <c r="C1710" s="95" t="s">
        <v>2960</v>
      </c>
      <c r="D1710" s="95" t="s">
        <v>2257</v>
      </c>
      <c r="E1710" s="74" t="s">
        <v>2258</v>
      </c>
      <c r="F1710" s="74" t="s">
        <v>2265</v>
      </c>
      <c r="G1710" s="24" t="s">
        <v>1533</v>
      </c>
      <c r="H1710" s="15">
        <v>0</v>
      </c>
      <c r="I1710" s="16">
        <v>471010000</v>
      </c>
      <c r="J1710" s="16" t="s">
        <v>46</v>
      </c>
      <c r="K1710" s="60" t="s">
        <v>2277</v>
      </c>
      <c r="L1710" s="25" t="s">
        <v>1531</v>
      </c>
      <c r="M1710" s="15" t="s">
        <v>28</v>
      </c>
      <c r="N1710" s="24" t="s">
        <v>1492</v>
      </c>
      <c r="O1710" s="15" t="s">
        <v>29</v>
      </c>
      <c r="P1710" s="30" t="s">
        <v>2282</v>
      </c>
      <c r="Q1710" s="74" t="s">
        <v>1495</v>
      </c>
      <c r="R1710" s="63">
        <v>10</v>
      </c>
      <c r="S1710" s="64">
        <v>6778.93</v>
      </c>
      <c r="T1710" s="17">
        <f t="shared" si="205"/>
        <v>67789.3</v>
      </c>
      <c r="U1710" s="17">
        <f t="shared" si="192"/>
        <v>75924.016000000003</v>
      </c>
      <c r="V1710" s="25"/>
      <c r="W1710" s="16">
        <v>2015</v>
      </c>
      <c r="X1710" s="25"/>
      <c r="Y1710" s="57"/>
      <c r="Z1710" s="57"/>
      <c r="AA1710" s="57"/>
      <c r="AB1710" s="57"/>
    </row>
    <row r="1711" spans="1:28" ht="63.75" x14ac:dyDescent="0.25">
      <c r="A1711" s="53" t="s">
        <v>5980</v>
      </c>
      <c r="B1711" s="23" t="s">
        <v>26</v>
      </c>
      <c r="C1711" s="95" t="s">
        <v>2960</v>
      </c>
      <c r="D1711" s="95" t="s">
        <v>2257</v>
      </c>
      <c r="E1711" s="74" t="s">
        <v>2258</v>
      </c>
      <c r="F1711" s="74" t="s">
        <v>2266</v>
      </c>
      <c r="G1711" s="24" t="s">
        <v>1533</v>
      </c>
      <c r="H1711" s="15">
        <v>0</v>
      </c>
      <c r="I1711" s="16">
        <v>471010000</v>
      </c>
      <c r="J1711" s="16" t="s">
        <v>46</v>
      </c>
      <c r="K1711" s="60" t="s">
        <v>2277</v>
      </c>
      <c r="L1711" s="25" t="s">
        <v>1531</v>
      </c>
      <c r="M1711" s="15" t="s">
        <v>28</v>
      </c>
      <c r="N1711" s="24" t="s">
        <v>1492</v>
      </c>
      <c r="O1711" s="15" t="s">
        <v>29</v>
      </c>
      <c r="P1711" s="30" t="s">
        <v>2282</v>
      </c>
      <c r="Q1711" s="74" t="s">
        <v>1495</v>
      </c>
      <c r="R1711" s="63">
        <v>5</v>
      </c>
      <c r="S1711" s="64">
        <v>6778.93</v>
      </c>
      <c r="T1711" s="17">
        <f t="shared" si="205"/>
        <v>33894.65</v>
      </c>
      <c r="U1711" s="17">
        <f t="shared" si="192"/>
        <v>37962.008000000002</v>
      </c>
      <c r="V1711" s="25"/>
      <c r="W1711" s="16">
        <v>2015</v>
      </c>
      <c r="X1711" s="25"/>
      <c r="Y1711" s="57"/>
      <c r="Z1711" s="57"/>
      <c r="AA1711" s="57"/>
      <c r="AB1711" s="57"/>
    </row>
    <row r="1712" spans="1:28" ht="63.75" x14ac:dyDescent="0.25">
      <c r="A1712" s="53" t="s">
        <v>5981</v>
      </c>
      <c r="B1712" s="23" t="s">
        <v>26</v>
      </c>
      <c r="C1712" s="95" t="s">
        <v>2960</v>
      </c>
      <c r="D1712" s="95" t="s">
        <v>2257</v>
      </c>
      <c r="E1712" s="74" t="s">
        <v>2258</v>
      </c>
      <c r="F1712" s="74" t="s">
        <v>2267</v>
      </c>
      <c r="G1712" s="24" t="s">
        <v>1533</v>
      </c>
      <c r="H1712" s="15">
        <v>0</v>
      </c>
      <c r="I1712" s="16">
        <v>471010000</v>
      </c>
      <c r="J1712" s="16" t="s">
        <v>46</v>
      </c>
      <c r="K1712" s="60" t="s">
        <v>2277</v>
      </c>
      <c r="L1712" s="25" t="s">
        <v>1531</v>
      </c>
      <c r="M1712" s="15" t="s">
        <v>28</v>
      </c>
      <c r="N1712" s="24" t="s">
        <v>1492</v>
      </c>
      <c r="O1712" s="15" t="s">
        <v>29</v>
      </c>
      <c r="P1712" s="30" t="s">
        <v>2282</v>
      </c>
      <c r="Q1712" s="74" t="s">
        <v>1495</v>
      </c>
      <c r="R1712" s="63">
        <v>5</v>
      </c>
      <c r="S1712" s="64">
        <v>6778.93</v>
      </c>
      <c r="T1712" s="17">
        <f t="shared" si="205"/>
        <v>33894.65</v>
      </c>
      <c r="U1712" s="17">
        <f t="shared" si="192"/>
        <v>37962.008000000002</v>
      </c>
      <c r="V1712" s="25"/>
      <c r="W1712" s="16">
        <v>2015</v>
      </c>
      <c r="X1712" s="25"/>
      <c r="Y1712" s="57"/>
      <c r="Z1712" s="57"/>
      <c r="AA1712" s="57"/>
      <c r="AB1712" s="57"/>
    </row>
    <row r="1713" spans="1:28" ht="63.75" x14ac:dyDescent="0.25">
      <c r="A1713" s="53" t="s">
        <v>5982</v>
      </c>
      <c r="B1713" s="23" t="s">
        <v>26</v>
      </c>
      <c r="C1713" s="95" t="s">
        <v>2960</v>
      </c>
      <c r="D1713" s="95" t="s">
        <v>2257</v>
      </c>
      <c r="E1713" s="74" t="s">
        <v>2258</v>
      </c>
      <c r="F1713" s="74" t="s">
        <v>2268</v>
      </c>
      <c r="G1713" s="24" t="s">
        <v>1533</v>
      </c>
      <c r="H1713" s="15">
        <v>0</v>
      </c>
      <c r="I1713" s="16">
        <v>471010000</v>
      </c>
      <c r="J1713" s="16" t="s">
        <v>46</v>
      </c>
      <c r="K1713" s="60" t="s">
        <v>2277</v>
      </c>
      <c r="L1713" s="25" t="s">
        <v>1531</v>
      </c>
      <c r="M1713" s="15" t="s">
        <v>28</v>
      </c>
      <c r="N1713" s="24" t="s">
        <v>1492</v>
      </c>
      <c r="O1713" s="15" t="s">
        <v>29</v>
      </c>
      <c r="P1713" s="30" t="s">
        <v>2282</v>
      </c>
      <c r="Q1713" s="74" t="s">
        <v>1495</v>
      </c>
      <c r="R1713" s="63">
        <v>5</v>
      </c>
      <c r="S1713" s="64">
        <v>6778.93</v>
      </c>
      <c r="T1713" s="17">
        <f t="shared" si="205"/>
        <v>33894.65</v>
      </c>
      <c r="U1713" s="17">
        <f t="shared" si="192"/>
        <v>37962.008000000002</v>
      </c>
      <c r="V1713" s="25"/>
      <c r="W1713" s="16">
        <v>2015</v>
      </c>
      <c r="X1713" s="25"/>
      <c r="Y1713" s="57"/>
      <c r="Z1713" s="57"/>
      <c r="AA1713" s="57"/>
      <c r="AB1713" s="57"/>
    </row>
    <row r="1714" spans="1:28" ht="63.75" x14ac:dyDescent="0.25">
      <c r="A1714" s="53" t="s">
        <v>5983</v>
      </c>
      <c r="B1714" s="23" t="s">
        <v>26</v>
      </c>
      <c r="C1714" s="95" t="s">
        <v>2960</v>
      </c>
      <c r="D1714" s="95" t="s">
        <v>2257</v>
      </c>
      <c r="E1714" s="74" t="s">
        <v>2258</v>
      </c>
      <c r="F1714" s="74" t="s">
        <v>2269</v>
      </c>
      <c r="G1714" s="24" t="s">
        <v>1533</v>
      </c>
      <c r="H1714" s="15">
        <v>0</v>
      </c>
      <c r="I1714" s="16">
        <v>471010000</v>
      </c>
      <c r="J1714" s="16" t="s">
        <v>46</v>
      </c>
      <c r="K1714" s="60" t="s">
        <v>2277</v>
      </c>
      <c r="L1714" s="25" t="s">
        <v>1531</v>
      </c>
      <c r="M1714" s="15" t="s">
        <v>28</v>
      </c>
      <c r="N1714" s="24" t="s">
        <v>1492</v>
      </c>
      <c r="O1714" s="15" t="s">
        <v>29</v>
      </c>
      <c r="P1714" s="30" t="s">
        <v>2282</v>
      </c>
      <c r="Q1714" s="74" t="s">
        <v>1495</v>
      </c>
      <c r="R1714" s="63">
        <v>5</v>
      </c>
      <c r="S1714" s="64">
        <v>6778.93</v>
      </c>
      <c r="T1714" s="17">
        <f t="shared" si="205"/>
        <v>33894.65</v>
      </c>
      <c r="U1714" s="17">
        <f t="shared" ref="U1714:U1717" si="206">T1714*1.12</f>
        <v>37962.008000000002</v>
      </c>
      <c r="V1714" s="25"/>
      <c r="W1714" s="16">
        <v>2015</v>
      </c>
      <c r="X1714" s="25"/>
      <c r="Y1714" s="57"/>
      <c r="Z1714" s="57"/>
      <c r="AA1714" s="57"/>
      <c r="AB1714" s="57"/>
    </row>
    <row r="1715" spans="1:28" ht="63.75" x14ac:dyDescent="0.25">
      <c r="A1715" s="53" t="s">
        <v>5984</v>
      </c>
      <c r="B1715" s="23" t="s">
        <v>26</v>
      </c>
      <c r="C1715" s="96" t="s">
        <v>2960</v>
      </c>
      <c r="D1715" s="97" t="s">
        <v>2257</v>
      </c>
      <c r="E1715" s="74" t="s">
        <v>2258</v>
      </c>
      <c r="F1715" s="74" t="s">
        <v>2270</v>
      </c>
      <c r="G1715" s="24" t="s">
        <v>1533</v>
      </c>
      <c r="H1715" s="15">
        <v>0</v>
      </c>
      <c r="I1715" s="16">
        <v>471010000</v>
      </c>
      <c r="J1715" s="16" t="s">
        <v>46</v>
      </c>
      <c r="K1715" s="60" t="s">
        <v>2277</v>
      </c>
      <c r="L1715" s="25" t="s">
        <v>1531</v>
      </c>
      <c r="M1715" s="15" t="s">
        <v>28</v>
      </c>
      <c r="N1715" s="24" t="s">
        <v>1492</v>
      </c>
      <c r="O1715" s="15" t="s">
        <v>29</v>
      </c>
      <c r="P1715" s="30" t="s">
        <v>2282</v>
      </c>
      <c r="Q1715" s="74" t="s">
        <v>1495</v>
      </c>
      <c r="R1715" s="63">
        <v>5</v>
      </c>
      <c r="S1715" s="64">
        <v>6778.93</v>
      </c>
      <c r="T1715" s="17">
        <f t="shared" si="205"/>
        <v>33894.65</v>
      </c>
      <c r="U1715" s="17">
        <f t="shared" si="206"/>
        <v>37962.008000000002</v>
      </c>
      <c r="V1715" s="24"/>
      <c r="W1715" s="16">
        <v>2015</v>
      </c>
      <c r="X1715" s="23"/>
      <c r="Y1715" s="57"/>
      <c r="Z1715" s="57"/>
      <c r="AA1715" s="57"/>
      <c r="AB1715" s="57"/>
    </row>
    <row r="1716" spans="1:28" ht="51" x14ac:dyDescent="0.25">
      <c r="A1716" s="53" t="s">
        <v>5985</v>
      </c>
      <c r="B1716" s="23" t="s">
        <v>26</v>
      </c>
      <c r="C1716" s="25" t="s">
        <v>2961</v>
      </c>
      <c r="D1716" s="25" t="s">
        <v>2271</v>
      </c>
      <c r="E1716" s="74" t="s">
        <v>2272</v>
      </c>
      <c r="F1716" s="74" t="s">
        <v>2273</v>
      </c>
      <c r="G1716" s="24" t="s">
        <v>1533</v>
      </c>
      <c r="H1716" s="15">
        <v>0</v>
      </c>
      <c r="I1716" s="16">
        <v>471010000</v>
      </c>
      <c r="J1716" s="16" t="s">
        <v>46</v>
      </c>
      <c r="K1716" s="60" t="s">
        <v>2277</v>
      </c>
      <c r="L1716" s="25" t="s">
        <v>1531</v>
      </c>
      <c r="M1716" s="15" t="s">
        <v>28</v>
      </c>
      <c r="N1716" s="24" t="s">
        <v>1492</v>
      </c>
      <c r="O1716" s="15" t="s">
        <v>29</v>
      </c>
      <c r="P1716" s="30" t="s">
        <v>2282</v>
      </c>
      <c r="Q1716" s="74" t="s">
        <v>1495</v>
      </c>
      <c r="R1716" s="63">
        <v>20</v>
      </c>
      <c r="S1716" s="64">
        <v>25432</v>
      </c>
      <c r="T1716" s="17">
        <f t="shared" si="205"/>
        <v>508640</v>
      </c>
      <c r="U1716" s="17">
        <f t="shared" si="206"/>
        <v>569676.80000000005</v>
      </c>
      <c r="V1716" s="25"/>
      <c r="W1716" s="16">
        <v>2015</v>
      </c>
      <c r="X1716" s="25"/>
      <c r="Y1716" s="57"/>
      <c r="Z1716" s="57"/>
      <c r="AA1716" s="57"/>
      <c r="AB1716" s="57"/>
    </row>
    <row r="1717" spans="1:28" ht="51" x14ac:dyDescent="0.25">
      <c r="A1717" s="53" t="s">
        <v>5986</v>
      </c>
      <c r="B1717" s="23" t="s">
        <v>26</v>
      </c>
      <c r="C1717" s="25" t="s">
        <v>2962</v>
      </c>
      <c r="D1717" s="25" t="s">
        <v>2274</v>
      </c>
      <c r="E1717" s="74" t="s">
        <v>2275</v>
      </c>
      <c r="F1717" s="74" t="s">
        <v>2276</v>
      </c>
      <c r="G1717" s="24" t="s">
        <v>1533</v>
      </c>
      <c r="H1717" s="15">
        <v>0</v>
      </c>
      <c r="I1717" s="16">
        <v>471010000</v>
      </c>
      <c r="J1717" s="16" t="s">
        <v>46</v>
      </c>
      <c r="K1717" s="60" t="s">
        <v>2277</v>
      </c>
      <c r="L1717" s="25" t="s">
        <v>1531</v>
      </c>
      <c r="M1717" s="15" t="s">
        <v>28</v>
      </c>
      <c r="N1717" s="24" t="s">
        <v>1492</v>
      </c>
      <c r="O1717" s="15" t="s">
        <v>29</v>
      </c>
      <c r="P1717" s="30" t="s">
        <v>2282</v>
      </c>
      <c r="Q1717" s="74" t="s">
        <v>1495</v>
      </c>
      <c r="R1717" s="63">
        <v>2</v>
      </c>
      <c r="S1717" s="64">
        <v>16000</v>
      </c>
      <c r="T1717" s="17">
        <f t="shared" si="205"/>
        <v>32000</v>
      </c>
      <c r="U1717" s="17">
        <f t="shared" si="206"/>
        <v>35840</v>
      </c>
      <c r="V1717" s="25"/>
      <c r="W1717" s="16">
        <v>2015</v>
      </c>
      <c r="X1717" s="25"/>
      <c r="Y1717" s="57"/>
      <c r="Z1717" s="57"/>
      <c r="AA1717" s="57"/>
      <c r="AB1717" s="57"/>
    </row>
    <row r="1718" spans="1:28" s="186" customFormat="1" ht="89.25" x14ac:dyDescent="0.25">
      <c r="A1718" s="53" t="s">
        <v>5987</v>
      </c>
      <c r="B1718" s="23" t="s">
        <v>26</v>
      </c>
      <c r="C1718" s="25" t="s">
        <v>4276</v>
      </c>
      <c r="D1718" s="25" t="s">
        <v>4266</v>
      </c>
      <c r="E1718" s="25" t="s">
        <v>4273</v>
      </c>
      <c r="F1718" s="25" t="s">
        <v>4274</v>
      </c>
      <c r="G1718" s="25" t="s">
        <v>1533</v>
      </c>
      <c r="H1718" s="24">
        <v>0</v>
      </c>
      <c r="I1718" s="24">
        <v>471010000</v>
      </c>
      <c r="J1718" s="24" t="s">
        <v>46</v>
      </c>
      <c r="K1718" s="116" t="s">
        <v>2277</v>
      </c>
      <c r="L1718" s="25" t="s">
        <v>1531</v>
      </c>
      <c r="M1718" s="24" t="s">
        <v>28</v>
      </c>
      <c r="N1718" s="24" t="s">
        <v>4291</v>
      </c>
      <c r="O1718" s="25" t="s">
        <v>3962</v>
      </c>
      <c r="P1718" s="25">
        <v>113</v>
      </c>
      <c r="Q1718" s="117" t="s">
        <v>3839</v>
      </c>
      <c r="R1718" s="63">
        <v>1433848</v>
      </c>
      <c r="S1718" s="64">
        <v>21.414999999999999</v>
      </c>
      <c r="T1718" s="118">
        <f>R1718*S1718</f>
        <v>30705854.919999998</v>
      </c>
      <c r="U1718" s="118">
        <f>T1718*1.12</f>
        <v>34390557.510400005</v>
      </c>
      <c r="V1718" s="25"/>
      <c r="W1718" s="116">
        <v>2015</v>
      </c>
      <c r="X1718" s="25"/>
      <c r="Y1718" s="119"/>
      <c r="Z1718" s="119"/>
      <c r="AA1718" s="119"/>
      <c r="AB1718" s="119"/>
    </row>
    <row r="1719" spans="1:28" s="186" customFormat="1" ht="89.25" x14ac:dyDescent="0.25">
      <c r="A1719" s="53" t="s">
        <v>5988</v>
      </c>
      <c r="B1719" s="23" t="s">
        <v>26</v>
      </c>
      <c r="C1719" s="25" t="s">
        <v>4276</v>
      </c>
      <c r="D1719" s="25" t="s">
        <v>4266</v>
      </c>
      <c r="E1719" s="25" t="s">
        <v>4273</v>
      </c>
      <c r="F1719" s="25" t="s">
        <v>4275</v>
      </c>
      <c r="G1719" s="25" t="s">
        <v>1533</v>
      </c>
      <c r="H1719" s="24">
        <v>0</v>
      </c>
      <c r="I1719" s="24">
        <v>471010000</v>
      </c>
      <c r="J1719" s="24" t="s">
        <v>46</v>
      </c>
      <c r="K1719" s="116" t="s">
        <v>2277</v>
      </c>
      <c r="L1719" s="25" t="s">
        <v>3950</v>
      </c>
      <c r="M1719" s="24" t="s">
        <v>28</v>
      </c>
      <c r="N1719" s="24" t="s">
        <v>4291</v>
      </c>
      <c r="O1719" s="25" t="s">
        <v>3962</v>
      </c>
      <c r="P1719" s="25">
        <v>113</v>
      </c>
      <c r="Q1719" s="117" t="s">
        <v>3839</v>
      </c>
      <c r="R1719" s="63">
        <v>513842</v>
      </c>
      <c r="S1719" s="64">
        <v>21.414999999999999</v>
      </c>
      <c r="T1719" s="118">
        <f t="shared" ref="T1719:T1730" si="207">R1719*S1719</f>
        <v>11003926.43</v>
      </c>
      <c r="U1719" s="118">
        <f t="shared" ref="U1719:U1730" si="208">T1719*1.12</f>
        <v>12324397.601600001</v>
      </c>
      <c r="V1719" s="25"/>
      <c r="W1719" s="116">
        <v>2015</v>
      </c>
      <c r="X1719" s="25"/>
      <c r="Y1719" s="119"/>
      <c r="Z1719" s="119"/>
      <c r="AA1719" s="119"/>
      <c r="AB1719" s="119"/>
    </row>
    <row r="1720" spans="1:28" s="186" customFormat="1" ht="51" x14ac:dyDescent="0.25">
      <c r="A1720" s="53" t="s">
        <v>5989</v>
      </c>
      <c r="B1720" s="23" t="s">
        <v>26</v>
      </c>
      <c r="C1720" s="25" t="s">
        <v>4277</v>
      </c>
      <c r="D1720" s="25" t="s">
        <v>1476</v>
      </c>
      <c r="E1720" s="25" t="s">
        <v>4278</v>
      </c>
      <c r="F1720" s="25" t="s">
        <v>4279</v>
      </c>
      <c r="G1720" s="25" t="s">
        <v>33</v>
      </c>
      <c r="H1720" s="24">
        <v>0</v>
      </c>
      <c r="I1720" s="24">
        <v>471010000</v>
      </c>
      <c r="J1720" s="24" t="s">
        <v>46</v>
      </c>
      <c r="K1720" s="116" t="s">
        <v>2277</v>
      </c>
      <c r="L1720" s="25" t="s">
        <v>1531</v>
      </c>
      <c r="M1720" s="24" t="s">
        <v>28</v>
      </c>
      <c r="N1720" s="24" t="s">
        <v>1491</v>
      </c>
      <c r="O1720" s="120" t="s">
        <v>3899</v>
      </c>
      <c r="P1720" s="25">
        <v>112</v>
      </c>
      <c r="Q1720" s="117" t="s">
        <v>1786</v>
      </c>
      <c r="R1720" s="63">
        <v>9209.0050800000026</v>
      </c>
      <c r="S1720" s="64">
        <v>716.9</v>
      </c>
      <c r="T1720" s="118">
        <f t="shared" si="207"/>
        <v>6601935.7418520013</v>
      </c>
      <c r="U1720" s="118">
        <f t="shared" si="208"/>
        <v>7394168.0308742421</v>
      </c>
      <c r="V1720" s="25" t="s">
        <v>3900</v>
      </c>
      <c r="W1720" s="116">
        <v>2015</v>
      </c>
      <c r="X1720" s="25"/>
      <c r="Y1720" s="119"/>
      <c r="Z1720" s="119"/>
      <c r="AA1720" s="119"/>
      <c r="AB1720" s="119"/>
    </row>
    <row r="1721" spans="1:28" s="186" customFormat="1" ht="51" x14ac:dyDescent="0.25">
      <c r="A1721" s="53" t="s">
        <v>5990</v>
      </c>
      <c r="B1721" s="23" t="s">
        <v>26</v>
      </c>
      <c r="C1721" s="25" t="s">
        <v>4280</v>
      </c>
      <c r="D1721" s="25" t="s">
        <v>3413</v>
      </c>
      <c r="E1721" s="25" t="s">
        <v>3414</v>
      </c>
      <c r="F1721" s="25" t="s">
        <v>4281</v>
      </c>
      <c r="G1721" s="25" t="s">
        <v>1504</v>
      </c>
      <c r="H1721" s="24">
        <v>0</v>
      </c>
      <c r="I1721" s="24">
        <v>471010000</v>
      </c>
      <c r="J1721" s="24" t="s">
        <v>46</v>
      </c>
      <c r="K1721" s="116" t="s">
        <v>2277</v>
      </c>
      <c r="L1721" s="25" t="s">
        <v>1531</v>
      </c>
      <c r="M1721" s="24" t="s">
        <v>28</v>
      </c>
      <c r="N1721" s="24" t="s">
        <v>1491</v>
      </c>
      <c r="O1721" s="120" t="s">
        <v>29</v>
      </c>
      <c r="P1721" s="25">
        <v>112</v>
      </c>
      <c r="Q1721" s="117" t="s">
        <v>1786</v>
      </c>
      <c r="R1721" s="63">
        <v>4738.3999999999996</v>
      </c>
      <c r="S1721" s="64">
        <v>214</v>
      </c>
      <c r="T1721" s="118">
        <v>0</v>
      </c>
      <c r="U1721" s="118">
        <v>0</v>
      </c>
      <c r="V1721" s="25"/>
      <c r="W1721" s="116">
        <v>2015</v>
      </c>
      <c r="X1721" s="208" t="s">
        <v>6387</v>
      </c>
      <c r="Y1721" s="119"/>
      <c r="Z1721" s="119"/>
      <c r="AA1721" s="119"/>
      <c r="AB1721" s="119"/>
    </row>
    <row r="1722" spans="1:28" s="236" customFormat="1" ht="51" x14ac:dyDescent="0.25">
      <c r="A1722" s="206" t="s">
        <v>6388</v>
      </c>
      <c r="B1722" s="230" t="s">
        <v>26</v>
      </c>
      <c r="C1722" s="208" t="s">
        <v>4280</v>
      </c>
      <c r="D1722" s="208" t="s">
        <v>3413</v>
      </c>
      <c r="E1722" s="208" t="s">
        <v>3414</v>
      </c>
      <c r="F1722" s="208" t="s">
        <v>4281</v>
      </c>
      <c r="G1722" s="208" t="s">
        <v>1504</v>
      </c>
      <c r="H1722" s="213">
        <v>0</v>
      </c>
      <c r="I1722" s="213">
        <v>471010000</v>
      </c>
      <c r="J1722" s="213" t="s">
        <v>46</v>
      </c>
      <c r="K1722" s="213" t="s">
        <v>2277</v>
      </c>
      <c r="L1722" s="208" t="s">
        <v>1531</v>
      </c>
      <c r="M1722" s="213" t="s">
        <v>28</v>
      </c>
      <c r="N1722" s="213" t="s">
        <v>1492</v>
      </c>
      <c r="O1722" s="208" t="s">
        <v>3899</v>
      </c>
      <c r="P1722" s="208">
        <v>112</v>
      </c>
      <c r="Q1722" s="231" t="s">
        <v>1786</v>
      </c>
      <c r="R1722" s="232">
        <v>4738.3999999999996</v>
      </c>
      <c r="S1722" s="233">
        <v>214</v>
      </c>
      <c r="T1722" s="234">
        <v>0</v>
      </c>
      <c r="U1722" s="234">
        <v>0</v>
      </c>
      <c r="V1722" s="208" t="s">
        <v>3900</v>
      </c>
      <c r="W1722" s="213">
        <v>2015</v>
      </c>
      <c r="X1722" s="208" t="s">
        <v>6411</v>
      </c>
      <c r="Y1722" s="235"/>
      <c r="Z1722" s="235"/>
      <c r="AA1722" s="235"/>
      <c r="AB1722" s="235"/>
    </row>
    <row r="1723" spans="1:28" s="236" customFormat="1" ht="51" x14ac:dyDescent="0.25">
      <c r="A1723" s="206" t="s">
        <v>6434</v>
      </c>
      <c r="B1723" s="230" t="s">
        <v>26</v>
      </c>
      <c r="C1723" s="208" t="s">
        <v>3415</v>
      </c>
      <c r="D1723" s="208" t="s">
        <v>3413</v>
      </c>
      <c r="E1723" s="208" t="s">
        <v>3414</v>
      </c>
      <c r="F1723" s="208" t="s">
        <v>4281</v>
      </c>
      <c r="G1723" s="208" t="s">
        <v>1504</v>
      </c>
      <c r="H1723" s="213">
        <v>0</v>
      </c>
      <c r="I1723" s="213">
        <v>471010000</v>
      </c>
      <c r="J1723" s="213" t="s">
        <v>46</v>
      </c>
      <c r="K1723" s="213" t="s">
        <v>2277</v>
      </c>
      <c r="L1723" s="208" t="s">
        <v>1531</v>
      </c>
      <c r="M1723" s="213" t="s">
        <v>28</v>
      </c>
      <c r="N1723" s="213" t="s">
        <v>1492</v>
      </c>
      <c r="O1723" s="208" t="s">
        <v>29</v>
      </c>
      <c r="P1723" s="208">
        <v>112</v>
      </c>
      <c r="Q1723" s="231" t="s">
        <v>1786</v>
      </c>
      <c r="R1723" s="232">
        <v>4738.3999999999996</v>
      </c>
      <c r="S1723" s="233">
        <v>214</v>
      </c>
      <c r="T1723" s="234">
        <f t="shared" ref="T1723" si="209">R1723*S1723</f>
        <v>1014017.6</v>
      </c>
      <c r="U1723" s="234">
        <f t="shared" ref="U1723" si="210">T1723*1.12</f>
        <v>1135699.7120000001</v>
      </c>
      <c r="V1723" s="208"/>
      <c r="W1723" s="213">
        <v>2015</v>
      </c>
      <c r="X1723" s="208"/>
      <c r="Y1723" s="235"/>
      <c r="Z1723" s="235"/>
      <c r="AA1723" s="235"/>
      <c r="AB1723" s="235"/>
    </row>
    <row r="1724" spans="1:28" s="186" customFormat="1" ht="51" x14ac:dyDescent="0.25">
      <c r="A1724" s="53" t="s">
        <v>5991</v>
      </c>
      <c r="B1724" s="23" t="s">
        <v>26</v>
      </c>
      <c r="C1724" s="25" t="s">
        <v>4282</v>
      </c>
      <c r="D1724" s="25" t="s">
        <v>3419</v>
      </c>
      <c r="E1724" s="25" t="s">
        <v>4283</v>
      </c>
      <c r="F1724" s="25" t="s">
        <v>4284</v>
      </c>
      <c r="G1724" s="25" t="s">
        <v>1533</v>
      </c>
      <c r="H1724" s="24">
        <v>0</v>
      </c>
      <c r="I1724" s="24">
        <v>471010000</v>
      </c>
      <c r="J1724" s="24" t="s">
        <v>46</v>
      </c>
      <c r="K1724" s="116" t="s">
        <v>2277</v>
      </c>
      <c r="L1724" s="25" t="s">
        <v>1531</v>
      </c>
      <c r="M1724" s="24" t="s">
        <v>28</v>
      </c>
      <c r="N1724" s="24" t="s">
        <v>1491</v>
      </c>
      <c r="O1724" s="120" t="s">
        <v>29</v>
      </c>
      <c r="P1724" s="25">
        <v>112</v>
      </c>
      <c r="Q1724" s="117" t="s">
        <v>1786</v>
      </c>
      <c r="R1724" s="63">
        <v>139.19999999999999</v>
      </c>
      <c r="S1724" s="64">
        <v>2756.32</v>
      </c>
      <c r="T1724" s="118">
        <f t="shared" si="207"/>
        <v>383679.74400000001</v>
      </c>
      <c r="U1724" s="118">
        <f t="shared" si="208"/>
        <v>429721.31328000006</v>
      </c>
      <c r="V1724" s="25"/>
      <c r="W1724" s="116">
        <v>2015</v>
      </c>
      <c r="X1724" s="25"/>
      <c r="Y1724" s="119"/>
      <c r="Z1724" s="119"/>
      <c r="AA1724" s="119"/>
      <c r="AB1724" s="119"/>
    </row>
    <row r="1725" spans="1:28" s="186" customFormat="1" ht="51" x14ac:dyDescent="0.25">
      <c r="A1725" s="53" t="s">
        <v>5992</v>
      </c>
      <c r="B1725" s="23" t="s">
        <v>26</v>
      </c>
      <c r="C1725" s="25" t="s">
        <v>4286</v>
      </c>
      <c r="D1725" s="25" t="s">
        <v>1480</v>
      </c>
      <c r="E1725" s="25" t="s">
        <v>4285</v>
      </c>
      <c r="F1725" s="25" t="s">
        <v>4267</v>
      </c>
      <c r="G1725" s="25" t="s">
        <v>33</v>
      </c>
      <c r="H1725" s="24">
        <v>0</v>
      </c>
      <c r="I1725" s="24">
        <v>471010000</v>
      </c>
      <c r="J1725" s="24" t="s">
        <v>46</v>
      </c>
      <c r="K1725" s="116" t="s">
        <v>2277</v>
      </c>
      <c r="L1725" s="25" t="s">
        <v>1531</v>
      </c>
      <c r="M1725" s="24" t="s">
        <v>28</v>
      </c>
      <c r="N1725" s="24" t="s">
        <v>1491</v>
      </c>
      <c r="O1725" s="120" t="s">
        <v>3899</v>
      </c>
      <c r="P1725" s="25">
        <v>112</v>
      </c>
      <c r="Q1725" s="117" t="s">
        <v>1786</v>
      </c>
      <c r="R1725" s="63">
        <v>6960</v>
      </c>
      <c r="S1725" s="64">
        <v>866.7</v>
      </c>
      <c r="T1725" s="118">
        <f t="shared" si="207"/>
        <v>6032232</v>
      </c>
      <c r="U1725" s="118">
        <f t="shared" si="208"/>
        <v>6756099.8400000008</v>
      </c>
      <c r="V1725" s="25" t="s">
        <v>3900</v>
      </c>
      <c r="W1725" s="116">
        <v>2015</v>
      </c>
      <c r="X1725" s="25"/>
      <c r="Y1725" s="119"/>
      <c r="Z1725" s="119"/>
      <c r="AA1725" s="119"/>
      <c r="AB1725" s="119"/>
    </row>
    <row r="1726" spans="1:28" s="186" customFormat="1" ht="51" x14ac:dyDescent="0.25">
      <c r="A1726" s="53" t="s">
        <v>5993</v>
      </c>
      <c r="B1726" s="23" t="s">
        <v>26</v>
      </c>
      <c r="C1726" s="25" t="s">
        <v>4288</v>
      </c>
      <c r="D1726" s="25" t="s">
        <v>4271</v>
      </c>
      <c r="E1726" s="25" t="s">
        <v>4287</v>
      </c>
      <c r="F1726" s="25" t="s">
        <v>4268</v>
      </c>
      <c r="G1726" s="25" t="s">
        <v>1533</v>
      </c>
      <c r="H1726" s="24">
        <v>0</v>
      </c>
      <c r="I1726" s="24">
        <v>471010000</v>
      </c>
      <c r="J1726" s="24" t="s">
        <v>46</v>
      </c>
      <c r="K1726" s="116" t="s">
        <v>2277</v>
      </c>
      <c r="L1726" s="25" t="s">
        <v>1531</v>
      </c>
      <c r="M1726" s="24" t="s">
        <v>28</v>
      </c>
      <c r="N1726" s="24" t="s">
        <v>4291</v>
      </c>
      <c r="O1726" s="25" t="s">
        <v>3962</v>
      </c>
      <c r="P1726" s="25">
        <v>113</v>
      </c>
      <c r="Q1726" s="117" t="s">
        <v>3839</v>
      </c>
      <c r="R1726" s="63">
        <v>3000</v>
      </c>
      <c r="S1726" s="64">
        <v>548.09</v>
      </c>
      <c r="T1726" s="118">
        <f t="shared" si="207"/>
        <v>1644270</v>
      </c>
      <c r="U1726" s="118">
        <f t="shared" si="208"/>
        <v>1841582.4000000001</v>
      </c>
      <c r="V1726" s="25"/>
      <c r="W1726" s="116">
        <v>2015</v>
      </c>
      <c r="X1726" s="25"/>
      <c r="Y1726" s="119"/>
      <c r="Z1726" s="119"/>
      <c r="AA1726" s="119"/>
      <c r="AB1726" s="119"/>
    </row>
    <row r="1727" spans="1:28" s="186" customFormat="1" ht="51" x14ac:dyDescent="0.25">
      <c r="A1727" s="53" t="s">
        <v>5994</v>
      </c>
      <c r="B1727" s="23" t="s">
        <v>26</v>
      </c>
      <c r="C1727" s="25" t="s">
        <v>4290</v>
      </c>
      <c r="D1727" s="25" t="s">
        <v>4269</v>
      </c>
      <c r="E1727" s="25" t="s">
        <v>4289</v>
      </c>
      <c r="F1727" s="25" t="s">
        <v>4270</v>
      </c>
      <c r="G1727" s="25" t="s">
        <v>1533</v>
      </c>
      <c r="H1727" s="24">
        <v>0</v>
      </c>
      <c r="I1727" s="24">
        <v>471010000</v>
      </c>
      <c r="J1727" s="24" t="s">
        <v>46</v>
      </c>
      <c r="K1727" s="116" t="s">
        <v>2277</v>
      </c>
      <c r="L1727" s="25" t="s">
        <v>3950</v>
      </c>
      <c r="M1727" s="24" t="s">
        <v>28</v>
      </c>
      <c r="N1727" s="24" t="s">
        <v>4291</v>
      </c>
      <c r="O1727" s="25" t="s">
        <v>3962</v>
      </c>
      <c r="P1727" s="25">
        <v>113</v>
      </c>
      <c r="Q1727" s="117" t="s">
        <v>3839</v>
      </c>
      <c r="R1727" s="63">
        <v>650</v>
      </c>
      <c r="S1727" s="64">
        <v>474.91</v>
      </c>
      <c r="T1727" s="118">
        <f t="shared" si="207"/>
        <v>308691.5</v>
      </c>
      <c r="U1727" s="118">
        <f t="shared" si="208"/>
        <v>345734.48000000004</v>
      </c>
      <c r="V1727" s="25"/>
      <c r="W1727" s="116">
        <v>2015</v>
      </c>
      <c r="X1727" s="25"/>
      <c r="Y1727" s="119"/>
      <c r="Z1727" s="119"/>
      <c r="AA1727" s="119"/>
      <c r="AB1727" s="119"/>
    </row>
    <row r="1728" spans="1:28" s="186" customFormat="1" ht="51" x14ac:dyDescent="0.25">
      <c r="A1728" s="53" t="s">
        <v>5995</v>
      </c>
      <c r="B1728" s="23" t="s">
        <v>26</v>
      </c>
      <c r="C1728" s="25" t="s">
        <v>4288</v>
      </c>
      <c r="D1728" s="25" t="s">
        <v>4271</v>
      </c>
      <c r="E1728" s="25" t="s">
        <v>4287</v>
      </c>
      <c r="F1728" s="25" t="s">
        <v>4272</v>
      </c>
      <c r="G1728" s="25" t="s">
        <v>1533</v>
      </c>
      <c r="H1728" s="24">
        <v>0</v>
      </c>
      <c r="I1728" s="24">
        <v>471010000</v>
      </c>
      <c r="J1728" s="24" t="s">
        <v>46</v>
      </c>
      <c r="K1728" s="116" t="s">
        <v>2277</v>
      </c>
      <c r="L1728" s="25" t="s">
        <v>3950</v>
      </c>
      <c r="M1728" s="24" t="s">
        <v>28</v>
      </c>
      <c r="N1728" s="24" t="s">
        <v>4291</v>
      </c>
      <c r="O1728" s="25" t="s">
        <v>3962</v>
      </c>
      <c r="P1728" s="25">
        <v>113</v>
      </c>
      <c r="Q1728" s="117" t="s">
        <v>3839</v>
      </c>
      <c r="R1728" s="63">
        <v>2000</v>
      </c>
      <c r="S1728" s="64">
        <v>474.91</v>
      </c>
      <c r="T1728" s="118">
        <f t="shared" si="207"/>
        <v>949820</v>
      </c>
      <c r="U1728" s="118">
        <f t="shared" si="208"/>
        <v>1063798.4000000001</v>
      </c>
      <c r="V1728" s="25"/>
      <c r="W1728" s="116">
        <v>2015</v>
      </c>
      <c r="X1728" s="25"/>
      <c r="Y1728" s="119"/>
      <c r="Z1728" s="119"/>
      <c r="AA1728" s="119"/>
      <c r="AB1728" s="119"/>
    </row>
    <row r="1729" spans="1:28" s="186" customFormat="1" ht="51" x14ac:dyDescent="0.25">
      <c r="A1729" s="53" t="s">
        <v>5996</v>
      </c>
      <c r="B1729" s="23" t="s">
        <v>26</v>
      </c>
      <c r="C1729" s="25" t="s">
        <v>3946</v>
      </c>
      <c r="D1729" s="25" t="s">
        <v>3947</v>
      </c>
      <c r="E1729" s="25" t="s">
        <v>3948</v>
      </c>
      <c r="F1729" s="25" t="s">
        <v>4292</v>
      </c>
      <c r="G1729" s="25" t="s">
        <v>1533</v>
      </c>
      <c r="H1729" s="24">
        <v>50</v>
      </c>
      <c r="I1729" s="24">
        <v>471010000</v>
      </c>
      <c r="J1729" s="24" t="s">
        <v>46</v>
      </c>
      <c r="K1729" s="116" t="s">
        <v>4053</v>
      </c>
      <c r="L1729" s="25" t="s">
        <v>1531</v>
      </c>
      <c r="M1729" s="24" t="s">
        <v>28</v>
      </c>
      <c r="N1729" s="116" t="s">
        <v>2967</v>
      </c>
      <c r="O1729" s="25" t="s">
        <v>3935</v>
      </c>
      <c r="P1729" s="25">
        <v>214</v>
      </c>
      <c r="Q1729" s="117" t="s">
        <v>3951</v>
      </c>
      <c r="R1729" s="63">
        <v>769720.97300748131</v>
      </c>
      <c r="S1729" s="64">
        <v>16.04</v>
      </c>
      <c r="T1729" s="118">
        <f t="shared" si="207"/>
        <v>12346324.40704</v>
      </c>
      <c r="U1729" s="118">
        <f t="shared" si="208"/>
        <v>13827883.335884802</v>
      </c>
      <c r="V1729" s="25"/>
      <c r="W1729" s="116">
        <v>2015</v>
      </c>
      <c r="X1729" s="25"/>
      <c r="Y1729" s="119"/>
      <c r="Z1729" s="119"/>
      <c r="AA1729" s="119"/>
      <c r="AB1729" s="119"/>
    </row>
    <row r="1730" spans="1:28" s="186" customFormat="1" ht="51" x14ac:dyDescent="0.25">
      <c r="A1730" s="53" t="s">
        <v>5997</v>
      </c>
      <c r="B1730" s="23" t="s">
        <v>26</v>
      </c>
      <c r="C1730" s="25" t="s">
        <v>3946</v>
      </c>
      <c r="D1730" s="25" t="s">
        <v>3947</v>
      </c>
      <c r="E1730" s="25" t="s">
        <v>3948</v>
      </c>
      <c r="F1730" s="25" t="s">
        <v>4293</v>
      </c>
      <c r="G1730" s="25" t="s">
        <v>1533</v>
      </c>
      <c r="H1730" s="24">
        <v>50</v>
      </c>
      <c r="I1730" s="24">
        <v>471010000</v>
      </c>
      <c r="J1730" s="24" t="s">
        <v>46</v>
      </c>
      <c r="K1730" s="116" t="s">
        <v>4053</v>
      </c>
      <c r="L1730" s="25" t="s">
        <v>1531</v>
      </c>
      <c r="M1730" s="24" t="s">
        <v>28</v>
      </c>
      <c r="N1730" s="116" t="s">
        <v>2967</v>
      </c>
      <c r="O1730" s="25" t="s">
        <v>3935</v>
      </c>
      <c r="P1730" s="25">
        <v>214</v>
      </c>
      <c r="Q1730" s="117" t="s">
        <v>3951</v>
      </c>
      <c r="R1730" s="63">
        <v>2250374.0648379056</v>
      </c>
      <c r="S1730" s="64">
        <v>16.04</v>
      </c>
      <c r="T1730" s="118">
        <f t="shared" si="207"/>
        <v>36096000</v>
      </c>
      <c r="U1730" s="118">
        <f t="shared" si="208"/>
        <v>40427520.000000007</v>
      </c>
      <c r="V1730" s="25"/>
      <c r="W1730" s="116">
        <v>2015</v>
      </c>
      <c r="X1730" s="25"/>
      <c r="Y1730" s="119"/>
      <c r="Z1730" s="119"/>
      <c r="AA1730" s="119"/>
      <c r="AB1730" s="119"/>
    </row>
    <row r="1731" spans="1:28" s="186" customFormat="1" ht="63.75" x14ac:dyDescent="0.25">
      <c r="A1731" s="53" t="s">
        <v>5998</v>
      </c>
      <c r="B1731" s="23" t="s">
        <v>26</v>
      </c>
      <c r="C1731" s="25" t="s">
        <v>3434</v>
      </c>
      <c r="D1731" s="25" t="s">
        <v>3429</v>
      </c>
      <c r="E1731" s="25" t="s">
        <v>3433</v>
      </c>
      <c r="F1731" s="25" t="s">
        <v>4304</v>
      </c>
      <c r="G1731" s="25" t="s">
        <v>1533</v>
      </c>
      <c r="H1731" s="24">
        <v>0</v>
      </c>
      <c r="I1731" s="24">
        <v>471010000</v>
      </c>
      <c r="J1731" s="24" t="s">
        <v>46</v>
      </c>
      <c r="K1731" s="116" t="s">
        <v>1785</v>
      </c>
      <c r="L1731" s="25" t="s">
        <v>1531</v>
      </c>
      <c r="M1731" s="24" t="s">
        <v>28</v>
      </c>
      <c r="N1731" s="24" t="s">
        <v>1492</v>
      </c>
      <c r="O1731" s="120" t="s">
        <v>29</v>
      </c>
      <c r="P1731" s="25" t="s">
        <v>2282</v>
      </c>
      <c r="Q1731" s="117" t="s">
        <v>1495</v>
      </c>
      <c r="R1731" s="63">
        <v>3</v>
      </c>
      <c r="S1731" s="64">
        <v>8488</v>
      </c>
      <c r="T1731" s="118">
        <f t="shared" ref="T1731:T1752" si="211">R1731*S1731</f>
        <v>25464</v>
      </c>
      <c r="U1731" s="118">
        <f t="shared" ref="U1731:U1752" si="212">T1731*1.12</f>
        <v>28519.680000000004</v>
      </c>
      <c r="V1731" s="25"/>
      <c r="W1731" s="116">
        <v>2015</v>
      </c>
      <c r="X1731" s="25"/>
      <c r="Y1731" s="119"/>
      <c r="Z1731" s="119"/>
      <c r="AA1731" s="119"/>
      <c r="AB1731" s="119"/>
    </row>
    <row r="1732" spans="1:28" s="186" customFormat="1" ht="63.75" x14ac:dyDescent="0.25">
      <c r="A1732" s="53" t="s">
        <v>5999</v>
      </c>
      <c r="B1732" s="23" t="s">
        <v>26</v>
      </c>
      <c r="C1732" s="25" t="s">
        <v>3434</v>
      </c>
      <c r="D1732" s="25" t="s">
        <v>3429</v>
      </c>
      <c r="E1732" s="25" t="s">
        <v>3433</v>
      </c>
      <c r="F1732" s="25" t="s">
        <v>4305</v>
      </c>
      <c r="G1732" s="25" t="s">
        <v>1533</v>
      </c>
      <c r="H1732" s="24">
        <v>0</v>
      </c>
      <c r="I1732" s="24">
        <v>471010000</v>
      </c>
      <c r="J1732" s="24" t="s">
        <v>46</v>
      </c>
      <c r="K1732" s="116" t="s">
        <v>1785</v>
      </c>
      <c r="L1732" s="25" t="s">
        <v>1531</v>
      </c>
      <c r="M1732" s="24" t="s">
        <v>28</v>
      </c>
      <c r="N1732" s="24" t="s">
        <v>1492</v>
      </c>
      <c r="O1732" s="120" t="s">
        <v>29</v>
      </c>
      <c r="P1732" s="25" t="s">
        <v>2282</v>
      </c>
      <c r="Q1732" s="117" t="s">
        <v>1495</v>
      </c>
      <c r="R1732" s="63">
        <v>3</v>
      </c>
      <c r="S1732" s="64">
        <v>9125.2000000000007</v>
      </c>
      <c r="T1732" s="118">
        <f t="shared" si="211"/>
        <v>27375.600000000002</v>
      </c>
      <c r="U1732" s="118">
        <f t="shared" si="212"/>
        <v>30660.672000000006</v>
      </c>
      <c r="V1732" s="25"/>
      <c r="W1732" s="116">
        <v>2015</v>
      </c>
      <c r="X1732" s="25"/>
      <c r="Y1732" s="119"/>
      <c r="Z1732" s="119"/>
      <c r="AA1732" s="119"/>
      <c r="AB1732" s="119"/>
    </row>
    <row r="1733" spans="1:28" s="186" customFormat="1" ht="63.75" x14ac:dyDescent="0.25">
      <c r="A1733" s="53" t="s">
        <v>6000</v>
      </c>
      <c r="B1733" s="23" t="s">
        <v>26</v>
      </c>
      <c r="C1733" s="25" t="s">
        <v>3434</v>
      </c>
      <c r="D1733" s="25" t="s">
        <v>3429</v>
      </c>
      <c r="E1733" s="25" t="s">
        <v>3433</v>
      </c>
      <c r="F1733" s="25" t="s">
        <v>4306</v>
      </c>
      <c r="G1733" s="25" t="s">
        <v>1533</v>
      </c>
      <c r="H1733" s="24">
        <v>0</v>
      </c>
      <c r="I1733" s="24">
        <v>471010000</v>
      </c>
      <c r="J1733" s="24" t="s">
        <v>46</v>
      </c>
      <c r="K1733" s="116" t="s">
        <v>1785</v>
      </c>
      <c r="L1733" s="25" t="s">
        <v>1531</v>
      </c>
      <c r="M1733" s="24" t="s">
        <v>28</v>
      </c>
      <c r="N1733" s="24" t="s">
        <v>1492</v>
      </c>
      <c r="O1733" s="120" t="s">
        <v>29</v>
      </c>
      <c r="P1733" s="25" t="s">
        <v>2282</v>
      </c>
      <c r="Q1733" s="117" t="s">
        <v>1495</v>
      </c>
      <c r="R1733" s="63">
        <v>3</v>
      </c>
      <c r="S1733" s="64">
        <v>16292</v>
      </c>
      <c r="T1733" s="118">
        <f t="shared" si="211"/>
        <v>48876</v>
      </c>
      <c r="U1733" s="118">
        <f t="shared" si="212"/>
        <v>54741.120000000003</v>
      </c>
      <c r="V1733" s="25"/>
      <c r="W1733" s="116">
        <v>2015</v>
      </c>
      <c r="X1733" s="25"/>
      <c r="Y1733" s="119"/>
      <c r="Z1733" s="119"/>
      <c r="AA1733" s="119"/>
      <c r="AB1733" s="119"/>
    </row>
    <row r="1734" spans="1:28" s="186" customFormat="1" ht="63.75" x14ac:dyDescent="0.25">
      <c r="A1734" s="53" t="s">
        <v>6001</v>
      </c>
      <c r="B1734" s="23" t="s">
        <v>26</v>
      </c>
      <c r="C1734" s="25" t="s">
        <v>3434</v>
      </c>
      <c r="D1734" s="25" t="s">
        <v>3429</v>
      </c>
      <c r="E1734" s="25" t="s">
        <v>3433</v>
      </c>
      <c r="F1734" s="25" t="s">
        <v>4307</v>
      </c>
      <c r="G1734" s="25" t="s">
        <v>1533</v>
      </c>
      <c r="H1734" s="24">
        <v>0</v>
      </c>
      <c r="I1734" s="24">
        <v>471010000</v>
      </c>
      <c r="J1734" s="24" t="s">
        <v>46</v>
      </c>
      <c r="K1734" s="116" t="s">
        <v>1785</v>
      </c>
      <c r="L1734" s="25" t="s">
        <v>1531</v>
      </c>
      <c r="M1734" s="24" t="s">
        <v>28</v>
      </c>
      <c r="N1734" s="24" t="s">
        <v>1492</v>
      </c>
      <c r="O1734" s="120" t="s">
        <v>29</v>
      </c>
      <c r="P1734" s="25" t="s">
        <v>2282</v>
      </c>
      <c r="Q1734" s="117" t="s">
        <v>1495</v>
      </c>
      <c r="R1734" s="63">
        <v>3</v>
      </c>
      <c r="S1734" s="64">
        <v>29241</v>
      </c>
      <c r="T1734" s="118">
        <f t="shared" si="211"/>
        <v>87723</v>
      </c>
      <c r="U1734" s="118">
        <f t="shared" si="212"/>
        <v>98249.760000000009</v>
      </c>
      <c r="V1734" s="25"/>
      <c r="W1734" s="116">
        <v>2015</v>
      </c>
      <c r="X1734" s="25"/>
      <c r="Y1734" s="119"/>
      <c r="Z1734" s="119"/>
      <c r="AA1734" s="119"/>
      <c r="AB1734" s="119"/>
    </row>
    <row r="1735" spans="1:28" s="186" customFormat="1" ht="63.75" x14ac:dyDescent="0.25">
      <c r="A1735" s="53" t="s">
        <v>6002</v>
      </c>
      <c r="B1735" s="23" t="s">
        <v>26</v>
      </c>
      <c r="C1735" s="25" t="s">
        <v>3434</v>
      </c>
      <c r="D1735" s="25" t="s">
        <v>3429</v>
      </c>
      <c r="E1735" s="25" t="s">
        <v>3433</v>
      </c>
      <c r="F1735" s="25" t="s">
        <v>4308</v>
      </c>
      <c r="G1735" s="25" t="s">
        <v>1533</v>
      </c>
      <c r="H1735" s="24">
        <v>0</v>
      </c>
      <c r="I1735" s="24">
        <v>471010000</v>
      </c>
      <c r="J1735" s="24" t="s">
        <v>46</v>
      </c>
      <c r="K1735" s="116" t="s">
        <v>1785</v>
      </c>
      <c r="L1735" s="25" t="s">
        <v>1531</v>
      </c>
      <c r="M1735" s="24" t="s">
        <v>28</v>
      </c>
      <c r="N1735" s="24" t="s">
        <v>1492</v>
      </c>
      <c r="O1735" s="120" t="s">
        <v>29</v>
      </c>
      <c r="P1735" s="25" t="s">
        <v>2282</v>
      </c>
      <c r="Q1735" s="117" t="s">
        <v>1495</v>
      </c>
      <c r="R1735" s="63">
        <v>3</v>
      </c>
      <c r="S1735" s="64">
        <v>51128</v>
      </c>
      <c r="T1735" s="118">
        <f t="shared" si="211"/>
        <v>153384</v>
      </c>
      <c r="U1735" s="118">
        <f t="shared" si="212"/>
        <v>171790.08000000002</v>
      </c>
      <c r="V1735" s="25"/>
      <c r="W1735" s="116">
        <v>2015</v>
      </c>
      <c r="X1735" s="25"/>
      <c r="Y1735" s="119"/>
      <c r="Z1735" s="119"/>
      <c r="AA1735" s="119"/>
      <c r="AB1735" s="119"/>
    </row>
    <row r="1736" spans="1:28" s="186" customFormat="1" ht="63.75" x14ac:dyDescent="0.25">
      <c r="A1736" s="53" t="s">
        <v>6003</v>
      </c>
      <c r="B1736" s="23" t="s">
        <v>26</v>
      </c>
      <c r="C1736" s="25" t="s">
        <v>3434</v>
      </c>
      <c r="D1736" s="25" t="s">
        <v>3429</v>
      </c>
      <c r="E1736" s="25" t="s">
        <v>3433</v>
      </c>
      <c r="F1736" s="25" t="s">
        <v>4309</v>
      </c>
      <c r="G1736" s="25" t="s">
        <v>1533</v>
      </c>
      <c r="H1736" s="24">
        <v>0</v>
      </c>
      <c r="I1736" s="24">
        <v>471010000</v>
      </c>
      <c r="J1736" s="24" t="s">
        <v>4321</v>
      </c>
      <c r="K1736" s="116" t="s">
        <v>1785</v>
      </c>
      <c r="L1736" s="25" t="s">
        <v>1531</v>
      </c>
      <c r="M1736" s="24" t="s">
        <v>28</v>
      </c>
      <c r="N1736" s="24" t="s">
        <v>1492</v>
      </c>
      <c r="O1736" s="120" t="s">
        <v>29</v>
      </c>
      <c r="P1736" s="25" t="s">
        <v>2282</v>
      </c>
      <c r="Q1736" s="117" t="s">
        <v>1495</v>
      </c>
      <c r="R1736" s="63">
        <v>3</v>
      </c>
      <c r="S1736" s="64">
        <v>37997</v>
      </c>
      <c r="T1736" s="118">
        <f t="shared" si="211"/>
        <v>113991</v>
      </c>
      <c r="U1736" s="118">
        <f t="shared" si="212"/>
        <v>127669.92000000001</v>
      </c>
      <c r="V1736" s="25"/>
      <c r="W1736" s="116">
        <v>2015</v>
      </c>
      <c r="X1736" s="25"/>
      <c r="Y1736" s="119"/>
      <c r="Z1736" s="119"/>
      <c r="AA1736" s="119"/>
      <c r="AB1736" s="119"/>
    </row>
    <row r="1737" spans="1:28" s="186" customFormat="1" ht="51" x14ac:dyDescent="0.25">
      <c r="A1737" s="53" t="s">
        <v>6004</v>
      </c>
      <c r="B1737" s="23" t="s">
        <v>26</v>
      </c>
      <c r="C1737" s="25" t="s">
        <v>4333</v>
      </c>
      <c r="D1737" s="25" t="s">
        <v>4331</v>
      </c>
      <c r="E1737" s="25" t="s">
        <v>4332</v>
      </c>
      <c r="F1737" s="25" t="s">
        <v>4300</v>
      </c>
      <c r="G1737" s="25" t="s">
        <v>1533</v>
      </c>
      <c r="H1737" s="24">
        <v>0</v>
      </c>
      <c r="I1737" s="24">
        <v>471010000</v>
      </c>
      <c r="J1737" s="24" t="s">
        <v>46</v>
      </c>
      <c r="K1737" s="116" t="s">
        <v>1785</v>
      </c>
      <c r="L1737" s="25" t="s">
        <v>1531</v>
      </c>
      <c r="M1737" s="24" t="s">
        <v>28</v>
      </c>
      <c r="N1737" s="24" t="s">
        <v>1492</v>
      </c>
      <c r="O1737" s="120" t="s">
        <v>29</v>
      </c>
      <c r="P1737" s="25">
        <v>839</v>
      </c>
      <c r="Q1737" s="117" t="s">
        <v>1496</v>
      </c>
      <c r="R1737" s="63">
        <v>2</v>
      </c>
      <c r="S1737" s="64">
        <v>44042.400000000001</v>
      </c>
      <c r="T1737" s="118">
        <f t="shared" si="211"/>
        <v>88084.800000000003</v>
      </c>
      <c r="U1737" s="118">
        <f t="shared" si="212"/>
        <v>98654.97600000001</v>
      </c>
      <c r="V1737" s="25"/>
      <c r="W1737" s="116">
        <v>2015</v>
      </c>
      <c r="X1737" s="25"/>
      <c r="Y1737" s="119"/>
      <c r="Z1737" s="119"/>
      <c r="AA1737" s="119"/>
      <c r="AB1737" s="119"/>
    </row>
    <row r="1738" spans="1:28" s="186" customFormat="1" ht="51" x14ac:dyDescent="0.25">
      <c r="A1738" s="53" t="s">
        <v>6005</v>
      </c>
      <c r="B1738" s="23" t="s">
        <v>26</v>
      </c>
      <c r="C1738" s="25" t="s">
        <v>4334</v>
      </c>
      <c r="D1738" s="25" t="s">
        <v>705</v>
      </c>
      <c r="E1738" s="25" t="s">
        <v>706</v>
      </c>
      <c r="F1738" s="25" t="s">
        <v>4301</v>
      </c>
      <c r="G1738" s="25" t="s">
        <v>1504</v>
      </c>
      <c r="H1738" s="24">
        <v>0</v>
      </c>
      <c r="I1738" s="24">
        <v>471010000</v>
      </c>
      <c r="J1738" s="24" t="s">
        <v>46</v>
      </c>
      <c r="K1738" s="116" t="s">
        <v>1785</v>
      </c>
      <c r="L1738" s="25" t="s">
        <v>1531</v>
      </c>
      <c r="M1738" s="24" t="s">
        <v>28</v>
      </c>
      <c r="N1738" s="24" t="s">
        <v>1492</v>
      </c>
      <c r="O1738" s="120" t="s">
        <v>29</v>
      </c>
      <c r="P1738" s="25">
        <v>704</v>
      </c>
      <c r="Q1738" s="117" t="s">
        <v>1502</v>
      </c>
      <c r="R1738" s="63">
        <v>6</v>
      </c>
      <c r="S1738" s="64">
        <v>85152</v>
      </c>
      <c r="T1738" s="118">
        <f t="shared" si="211"/>
        <v>510912</v>
      </c>
      <c r="U1738" s="118">
        <f t="shared" si="212"/>
        <v>572221.44000000006</v>
      </c>
      <c r="V1738" s="25"/>
      <c r="W1738" s="116">
        <v>2015</v>
      </c>
      <c r="X1738" s="25"/>
      <c r="Y1738" s="119"/>
      <c r="Z1738" s="119"/>
      <c r="AA1738" s="119"/>
      <c r="AB1738" s="119"/>
    </row>
    <row r="1739" spans="1:28" s="186" customFormat="1" ht="51" x14ac:dyDescent="0.25">
      <c r="A1739" s="53" t="s">
        <v>6006</v>
      </c>
      <c r="B1739" s="23" t="s">
        <v>26</v>
      </c>
      <c r="C1739" s="25" t="s">
        <v>4335</v>
      </c>
      <c r="D1739" s="25" t="s">
        <v>4336</v>
      </c>
      <c r="E1739" s="25" t="s">
        <v>4337</v>
      </c>
      <c r="F1739" s="25" t="s">
        <v>4302</v>
      </c>
      <c r="G1739" s="25" t="s">
        <v>1504</v>
      </c>
      <c r="H1739" s="24">
        <v>0</v>
      </c>
      <c r="I1739" s="24">
        <v>471010000</v>
      </c>
      <c r="J1739" s="24" t="s">
        <v>46</v>
      </c>
      <c r="K1739" s="116" t="s">
        <v>1785</v>
      </c>
      <c r="L1739" s="25" t="s">
        <v>1531</v>
      </c>
      <c r="M1739" s="24" t="s">
        <v>28</v>
      </c>
      <c r="N1739" s="24" t="s">
        <v>1492</v>
      </c>
      <c r="O1739" s="120" t="s">
        <v>29</v>
      </c>
      <c r="P1739" s="25">
        <v>704</v>
      </c>
      <c r="Q1739" s="117" t="s">
        <v>1502</v>
      </c>
      <c r="R1739" s="63">
        <v>31</v>
      </c>
      <c r="S1739" s="64">
        <v>38200</v>
      </c>
      <c r="T1739" s="118">
        <f t="shared" si="211"/>
        <v>1184200</v>
      </c>
      <c r="U1739" s="118">
        <f t="shared" si="212"/>
        <v>1326304.0000000002</v>
      </c>
      <c r="V1739" s="25"/>
      <c r="W1739" s="116">
        <v>2015</v>
      </c>
      <c r="X1739" s="25"/>
      <c r="Y1739" s="119"/>
      <c r="Z1739" s="119"/>
      <c r="AA1739" s="119"/>
      <c r="AB1739" s="119"/>
    </row>
    <row r="1740" spans="1:28" s="186" customFormat="1" ht="51" x14ac:dyDescent="0.25">
      <c r="A1740" s="53" t="s">
        <v>6007</v>
      </c>
      <c r="B1740" s="23" t="s">
        <v>26</v>
      </c>
      <c r="C1740" s="25" t="s">
        <v>4339</v>
      </c>
      <c r="D1740" s="25" t="s">
        <v>883</v>
      </c>
      <c r="E1740" s="25" t="s">
        <v>4338</v>
      </c>
      <c r="F1740" s="25" t="s">
        <v>4294</v>
      </c>
      <c r="G1740" s="25" t="s">
        <v>1533</v>
      </c>
      <c r="H1740" s="24">
        <v>0</v>
      </c>
      <c r="I1740" s="24">
        <v>471010000</v>
      </c>
      <c r="J1740" s="24" t="s">
        <v>46</v>
      </c>
      <c r="K1740" s="116" t="s">
        <v>1785</v>
      </c>
      <c r="L1740" s="25" t="s">
        <v>1531</v>
      </c>
      <c r="M1740" s="24" t="s">
        <v>28</v>
      </c>
      <c r="N1740" s="24" t="s">
        <v>1490</v>
      </c>
      <c r="O1740" s="120" t="s">
        <v>29</v>
      </c>
      <c r="P1740" s="30" t="s">
        <v>2523</v>
      </c>
      <c r="Q1740" s="117" t="s">
        <v>1499</v>
      </c>
      <c r="R1740" s="63">
        <v>500</v>
      </c>
      <c r="S1740" s="64">
        <v>2168.8000000000002</v>
      </c>
      <c r="T1740" s="118">
        <f t="shared" si="211"/>
        <v>1084400</v>
      </c>
      <c r="U1740" s="118">
        <f t="shared" si="212"/>
        <v>1214528</v>
      </c>
      <c r="V1740" s="25"/>
      <c r="W1740" s="116">
        <v>2015</v>
      </c>
      <c r="X1740" s="25"/>
      <c r="Y1740" s="119"/>
      <c r="Z1740" s="119"/>
      <c r="AA1740" s="119"/>
      <c r="AB1740" s="119"/>
    </row>
    <row r="1741" spans="1:28" s="186" customFormat="1" ht="51" x14ac:dyDescent="0.25">
      <c r="A1741" s="53" t="s">
        <v>6008</v>
      </c>
      <c r="B1741" s="23" t="s">
        <v>26</v>
      </c>
      <c r="C1741" s="25" t="s">
        <v>4341</v>
      </c>
      <c r="D1741" s="25" t="s">
        <v>883</v>
      </c>
      <c r="E1741" s="25" t="s">
        <v>4340</v>
      </c>
      <c r="F1741" s="25" t="s">
        <v>4295</v>
      </c>
      <c r="G1741" s="25" t="s">
        <v>1533</v>
      </c>
      <c r="H1741" s="24">
        <v>0</v>
      </c>
      <c r="I1741" s="24">
        <v>471010000</v>
      </c>
      <c r="J1741" s="24" t="s">
        <v>46</v>
      </c>
      <c r="K1741" s="116" t="s">
        <v>1785</v>
      </c>
      <c r="L1741" s="25" t="s">
        <v>1531</v>
      </c>
      <c r="M1741" s="24" t="s">
        <v>28</v>
      </c>
      <c r="N1741" s="24" t="s">
        <v>1490</v>
      </c>
      <c r="O1741" s="120" t="s">
        <v>29</v>
      </c>
      <c r="P1741" s="30" t="s">
        <v>2279</v>
      </c>
      <c r="Q1741" s="117" t="s">
        <v>30</v>
      </c>
      <c r="R1741" s="63">
        <v>500</v>
      </c>
      <c r="S1741" s="64">
        <v>1293.1300000000001</v>
      </c>
      <c r="T1741" s="118">
        <f t="shared" si="211"/>
        <v>646565</v>
      </c>
      <c r="U1741" s="118">
        <f t="shared" si="212"/>
        <v>724152.8</v>
      </c>
      <c r="V1741" s="25"/>
      <c r="W1741" s="116">
        <v>2015</v>
      </c>
      <c r="X1741" s="25"/>
      <c r="Y1741" s="119"/>
      <c r="Z1741" s="119"/>
      <c r="AA1741" s="119"/>
      <c r="AB1741" s="119"/>
    </row>
    <row r="1742" spans="1:28" s="186" customFormat="1" ht="51" x14ac:dyDescent="0.25">
      <c r="A1742" s="53" t="s">
        <v>6009</v>
      </c>
      <c r="B1742" s="23" t="s">
        <v>26</v>
      </c>
      <c r="C1742" s="25" t="s">
        <v>4343</v>
      </c>
      <c r="D1742" s="25" t="s">
        <v>883</v>
      </c>
      <c r="E1742" s="25" t="s">
        <v>4342</v>
      </c>
      <c r="F1742" s="25" t="s">
        <v>4296</v>
      </c>
      <c r="G1742" s="25" t="s">
        <v>1533</v>
      </c>
      <c r="H1742" s="24">
        <v>0</v>
      </c>
      <c r="I1742" s="24">
        <v>471010000</v>
      </c>
      <c r="J1742" s="24" t="s">
        <v>46</v>
      </c>
      <c r="K1742" s="116" t="s">
        <v>1785</v>
      </c>
      <c r="L1742" s="25" t="s">
        <v>1531</v>
      </c>
      <c r="M1742" s="24" t="s">
        <v>28</v>
      </c>
      <c r="N1742" s="24" t="s">
        <v>1490</v>
      </c>
      <c r="O1742" s="120" t="s">
        <v>29</v>
      </c>
      <c r="P1742" s="30" t="s">
        <v>2279</v>
      </c>
      <c r="Q1742" s="117" t="s">
        <v>30</v>
      </c>
      <c r="R1742" s="63">
        <v>500</v>
      </c>
      <c r="S1742" s="64">
        <v>709.47</v>
      </c>
      <c r="T1742" s="118">
        <f t="shared" si="211"/>
        <v>354735</v>
      </c>
      <c r="U1742" s="118">
        <f t="shared" si="212"/>
        <v>397303.2</v>
      </c>
      <c r="V1742" s="25"/>
      <c r="W1742" s="116">
        <v>2015</v>
      </c>
      <c r="X1742" s="25"/>
      <c r="Y1742" s="119"/>
      <c r="Z1742" s="119"/>
      <c r="AA1742" s="119"/>
      <c r="AB1742" s="119"/>
    </row>
    <row r="1743" spans="1:28" s="186" customFormat="1" ht="76.5" x14ac:dyDescent="0.25">
      <c r="A1743" s="53" t="s">
        <v>6010</v>
      </c>
      <c r="B1743" s="23" t="s">
        <v>26</v>
      </c>
      <c r="C1743" s="25" t="s">
        <v>4345</v>
      </c>
      <c r="D1743" s="25" t="s">
        <v>1607</v>
      </c>
      <c r="E1743" s="25" t="s">
        <v>4344</v>
      </c>
      <c r="F1743" s="25" t="s">
        <v>4303</v>
      </c>
      <c r="G1743" s="25" t="s">
        <v>1533</v>
      </c>
      <c r="H1743" s="24">
        <v>0</v>
      </c>
      <c r="I1743" s="24">
        <v>471010000</v>
      </c>
      <c r="J1743" s="24" t="s">
        <v>46</v>
      </c>
      <c r="K1743" s="116" t="s">
        <v>1785</v>
      </c>
      <c r="L1743" s="25" t="s">
        <v>1531</v>
      </c>
      <c r="M1743" s="24" t="s">
        <v>28</v>
      </c>
      <c r="N1743" s="24" t="s">
        <v>1490</v>
      </c>
      <c r="O1743" s="120" t="s">
        <v>29</v>
      </c>
      <c r="P1743" s="25" t="s">
        <v>2282</v>
      </c>
      <c r="Q1743" s="117" t="s">
        <v>1495</v>
      </c>
      <c r="R1743" s="63">
        <v>20</v>
      </c>
      <c r="S1743" s="64">
        <v>14676.4</v>
      </c>
      <c r="T1743" s="118">
        <f t="shared" si="211"/>
        <v>293528</v>
      </c>
      <c r="U1743" s="118">
        <f t="shared" si="212"/>
        <v>328751.36000000004</v>
      </c>
      <c r="V1743" s="25"/>
      <c r="W1743" s="116">
        <v>2015</v>
      </c>
      <c r="X1743" s="25"/>
      <c r="Y1743" s="119"/>
      <c r="Z1743" s="119"/>
      <c r="AA1743" s="119"/>
      <c r="AB1743" s="119"/>
    </row>
    <row r="1744" spans="1:28" s="186" customFormat="1" ht="51" x14ac:dyDescent="0.25">
      <c r="A1744" s="53" t="s">
        <v>6011</v>
      </c>
      <c r="B1744" s="23" t="s">
        <v>26</v>
      </c>
      <c r="C1744" s="25" t="s">
        <v>4346</v>
      </c>
      <c r="D1744" s="25" t="s">
        <v>4347</v>
      </c>
      <c r="E1744" s="25" t="s">
        <v>678</v>
      </c>
      <c r="F1744" s="25" t="s">
        <v>4297</v>
      </c>
      <c r="G1744" s="25" t="s">
        <v>1533</v>
      </c>
      <c r="H1744" s="24">
        <v>0</v>
      </c>
      <c r="I1744" s="24">
        <v>471010000</v>
      </c>
      <c r="J1744" s="24" t="s">
        <v>46</v>
      </c>
      <c r="K1744" s="116" t="s">
        <v>1785</v>
      </c>
      <c r="L1744" s="25" t="s">
        <v>1531</v>
      </c>
      <c r="M1744" s="24" t="s">
        <v>28</v>
      </c>
      <c r="N1744" s="24" t="s">
        <v>1490</v>
      </c>
      <c r="O1744" s="120" t="s">
        <v>29</v>
      </c>
      <c r="P1744" s="25">
        <v>839</v>
      </c>
      <c r="Q1744" s="117" t="s">
        <v>1496</v>
      </c>
      <c r="R1744" s="63">
        <v>15</v>
      </c>
      <c r="S1744" s="64">
        <v>16332</v>
      </c>
      <c r="T1744" s="118">
        <f t="shared" si="211"/>
        <v>244980</v>
      </c>
      <c r="U1744" s="118">
        <f t="shared" si="212"/>
        <v>274377.60000000003</v>
      </c>
      <c r="V1744" s="25"/>
      <c r="W1744" s="116">
        <v>2015</v>
      </c>
      <c r="X1744" s="25"/>
      <c r="Y1744" s="119"/>
      <c r="Z1744" s="119"/>
      <c r="AA1744" s="119"/>
      <c r="AB1744" s="119"/>
    </row>
    <row r="1745" spans="1:28" s="186" customFormat="1" ht="51" x14ac:dyDescent="0.25">
      <c r="A1745" s="53" t="s">
        <v>6012</v>
      </c>
      <c r="B1745" s="23" t="s">
        <v>26</v>
      </c>
      <c r="C1745" s="25" t="s">
        <v>4346</v>
      </c>
      <c r="D1745" s="25" t="s">
        <v>4347</v>
      </c>
      <c r="E1745" s="25" t="s">
        <v>678</v>
      </c>
      <c r="F1745" s="25" t="s">
        <v>4298</v>
      </c>
      <c r="G1745" s="25" t="s">
        <v>1533</v>
      </c>
      <c r="H1745" s="24">
        <v>0</v>
      </c>
      <c r="I1745" s="24">
        <v>471010000</v>
      </c>
      <c r="J1745" s="24" t="s">
        <v>46</v>
      </c>
      <c r="K1745" s="116" t="s">
        <v>1785</v>
      </c>
      <c r="L1745" s="25" t="s">
        <v>1531</v>
      </c>
      <c r="M1745" s="24" t="s">
        <v>28</v>
      </c>
      <c r="N1745" s="24" t="s">
        <v>1490</v>
      </c>
      <c r="O1745" s="120" t="s">
        <v>29</v>
      </c>
      <c r="P1745" s="25" t="s">
        <v>2282</v>
      </c>
      <c r="Q1745" s="117" t="s">
        <v>1495</v>
      </c>
      <c r="R1745" s="63">
        <v>30</v>
      </c>
      <c r="S1745" s="64">
        <v>3584</v>
      </c>
      <c r="T1745" s="118">
        <f t="shared" si="211"/>
        <v>107520</v>
      </c>
      <c r="U1745" s="118">
        <f t="shared" si="212"/>
        <v>120422.40000000001</v>
      </c>
      <c r="V1745" s="25"/>
      <c r="W1745" s="116">
        <v>2015</v>
      </c>
      <c r="X1745" s="25"/>
      <c r="Y1745" s="119"/>
      <c r="Z1745" s="119"/>
      <c r="AA1745" s="119"/>
      <c r="AB1745" s="119"/>
    </row>
    <row r="1746" spans="1:28" s="186" customFormat="1" ht="51" x14ac:dyDescent="0.25">
      <c r="A1746" s="53" t="s">
        <v>6013</v>
      </c>
      <c r="B1746" s="23" t="s">
        <v>26</v>
      </c>
      <c r="C1746" s="25" t="s">
        <v>2719</v>
      </c>
      <c r="D1746" s="25" t="s">
        <v>101</v>
      </c>
      <c r="E1746" s="25" t="s">
        <v>1110</v>
      </c>
      <c r="F1746" s="25" t="s">
        <v>4299</v>
      </c>
      <c r="G1746" s="25" t="s">
        <v>1533</v>
      </c>
      <c r="H1746" s="24">
        <v>0</v>
      </c>
      <c r="I1746" s="24">
        <v>471010000</v>
      </c>
      <c r="J1746" s="24" t="s">
        <v>46</v>
      </c>
      <c r="K1746" s="116" t="s">
        <v>1785</v>
      </c>
      <c r="L1746" s="25" t="s">
        <v>1531</v>
      </c>
      <c r="M1746" s="24" t="s">
        <v>28</v>
      </c>
      <c r="N1746" s="24" t="s">
        <v>1492</v>
      </c>
      <c r="O1746" s="120" t="s">
        <v>29</v>
      </c>
      <c r="P1746" s="25" t="s">
        <v>2282</v>
      </c>
      <c r="Q1746" s="117" t="s">
        <v>1495</v>
      </c>
      <c r="R1746" s="63">
        <v>500</v>
      </c>
      <c r="S1746" s="64">
        <v>139.66999999999999</v>
      </c>
      <c r="T1746" s="118">
        <f t="shared" si="211"/>
        <v>69835</v>
      </c>
      <c r="U1746" s="118">
        <f t="shared" si="212"/>
        <v>78215.200000000012</v>
      </c>
      <c r="V1746" s="25"/>
      <c r="W1746" s="116">
        <v>2015</v>
      </c>
      <c r="X1746" s="25"/>
      <c r="Y1746" s="119"/>
      <c r="Z1746" s="119"/>
      <c r="AA1746" s="119"/>
      <c r="AB1746" s="119"/>
    </row>
    <row r="1747" spans="1:28" s="186" customFormat="1" ht="51" x14ac:dyDescent="0.25">
      <c r="A1747" s="53" t="s">
        <v>6014</v>
      </c>
      <c r="B1747" s="23" t="s">
        <v>26</v>
      </c>
      <c r="C1747" s="25" t="s">
        <v>4348</v>
      </c>
      <c r="D1747" s="25" t="s">
        <v>4215</v>
      </c>
      <c r="E1747" s="25" t="s">
        <v>4349</v>
      </c>
      <c r="F1747" s="25" t="s">
        <v>4329</v>
      </c>
      <c r="G1747" s="25" t="s">
        <v>1533</v>
      </c>
      <c r="H1747" s="24">
        <v>0</v>
      </c>
      <c r="I1747" s="24">
        <v>471010000</v>
      </c>
      <c r="J1747" s="24" t="s">
        <v>4321</v>
      </c>
      <c r="K1747" s="116" t="s">
        <v>1785</v>
      </c>
      <c r="L1747" s="25" t="s">
        <v>1531</v>
      </c>
      <c r="M1747" s="24" t="s">
        <v>28</v>
      </c>
      <c r="N1747" s="24" t="s">
        <v>1492</v>
      </c>
      <c r="O1747" s="120" t="s">
        <v>29</v>
      </c>
      <c r="P1747" s="25" t="s">
        <v>2282</v>
      </c>
      <c r="Q1747" s="117" t="s">
        <v>1495</v>
      </c>
      <c r="R1747" s="63">
        <v>250</v>
      </c>
      <c r="S1747" s="64">
        <v>931.4</v>
      </c>
      <c r="T1747" s="118">
        <f t="shared" si="211"/>
        <v>232850</v>
      </c>
      <c r="U1747" s="118">
        <f t="shared" si="212"/>
        <v>260792.00000000003</v>
      </c>
      <c r="V1747" s="25"/>
      <c r="W1747" s="116">
        <v>2015</v>
      </c>
      <c r="X1747" s="25"/>
      <c r="Y1747" s="119"/>
      <c r="Z1747" s="119"/>
      <c r="AA1747" s="119"/>
      <c r="AB1747" s="119"/>
    </row>
    <row r="1748" spans="1:28" s="186" customFormat="1" ht="51" x14ac:dyDescent="0.25">
      <c r="A1748" s="53" t="s">
        <v>6015</v>
      </c>
      <c r="B1748" s="23" t="s">
        <v>26</v>
      </c>
      <c r="C1748" s="25" t="s">
        <v>4351</v>
      </c>
      <c r="D1748" s="25" t="s">
        <v>4350</v>
      </c>
      <c r="E1748" s="25" t="s">
        <v>1181</v>
      </c>
      <c r="F1748" s="25" t="s">
        <v>4328</v>
      </c>
      <c r="G1748" s="25" t="s">
        <v>1533</v>
      </c>
      <c r="H1748" s="24">
        <v>0</v>
      </c>
      <c r="I1748" s="24">
        <v>471010000</v>
      </c>
      <c r="J1748" s="24" t="s">
        <v>4325</v>
      </c>
      <c r="K1748" s="116" t="s">
        <v>1785</v>
      </c>
      <c r="L1748" s="25" t="s">
        <v>1531</v>
      </c>
      <c r="M1748" s="24" t="s">
        <v>28</v>
      </c>
      <c r="N1748" s="24" t="s">
        <v>1492</v>
      </c>
      <c r="O1748" s="120" t="s">
        <v>29</v>
      </c>
      <c r="P1748" s="25" t="s">
        <v>2282</v>
      </c>
      <c r="Q1748" s="117" t="s">
        <v>1495</v>
      </c>
      <c r="R1748" s="63">
        <v>1</v>
      </c>
      <c r="S1748" s="64">
        <v>59392</v>
      </c>
      <c r="T1748" s="118">
        <f t="shared" si="211"/>
        <v>59392</v>
      </c>
      <c r="U1748" s="118">
        <f t="shared" si="212"/>
        <v>66519.040000000008</v>
      </c>
      <c r="V1748" s="25"/>
      <c r="W1748" s="116">
        <v>2015</v>
      </c>
      <c r="X1748" s="25"/>
      <c r="Y1748" s="119"/>
      <c r="Z1748" s="119"/>
      <c r="AA1748" s="119"/>
      <c r="AB1748" s="119"/>
    </row>
    <row r="1749" spans="1:28" s="186" customFormat="1" ht="63.75" x14ac:dyDescent="0.25">
      <c r="A1749" s="53" t="s">
        <v>6016</v>
      </c>
      <c r="B1749" s="23" t="s">
        <v>26</v>
      </c>
      <c r="C1749" s="25" t="s">
        <v>2708</v>
      </c>
      <c r="D1749" s="25" t="s">
        <v>698</v>
      </c>
      <c r="E1749" s="25" t="s">
        <v>1090</v>
      </c>
      <c r="F1749" s="25" t="s">
        <v>4322</v>
      </c>
      <c r="G1749" s="25" t="s">
        <v>1533</v>
      </c>
      <c r="H1749" s="24">
        <v>0</v>
      </c>
      <c r="I1749" s="24">
        <v>471010000</v>
      </c>
      <c r="J1749" s="24" t="s">
        <v>4326</v>
      </c>
      <c r="K1749" s="116" t="s">
        <v>1785</v>
      </c>
      <c r="L1749" s="25" t="s">
        <v>1531</v>
      </c>
      <c r="M1749" s="24" t="s">
        <v>28</v>
      </c>
      <c r="N1749" s="24" t="s">
        <v>1492</v>
      </c>
      <c r="O1749" s="120" t="s">
        <v>29</v>
      </c>
      <c r="P1749" s="25" t="s">
        <v>2282</v>
      </c>
      <c r="Q1749" s="117" t="s">
        <v>1495</v>
      </c>
      <c r="R1749" s="63">
        <v>15</v>
      </c>
      <c r="S1749" s="64">
        <v>20312</v>
      </c>
      <c r="T1749" s="118">
        <f t="shared" si="211"/>
        <v>304680</v>
      </c>
      <c r="U1749" s="118">
        <f t="shared" si="212"/>
        <v>341241.60000000003</v>
      </c>
      <c r="V1749" s="25"/>
      <c r="W1749" s="116">
        <v>2015</v>
      </c>
      <c r="X1749" s="25"/>
      <c r="Y1749" s="119"/>
      <c r="Z1749" s="119"/>
      <c r="AA1749" s="119"/>
      <c r="AB1749" s="119"/>
    </row>
    <row r="1750" spans="1:28" s="186" customFormat="1" ht="51" x14ac:dyDescent="0.25">
      <c r="A1750" s="53" t="s">
        <v>6017</v>
      </c>
      <c r="B1750" s="23" t="s">
        <v>26</v>
      </c>
      <c r="C1750" s="25" t="s">
        <v>2917</v>
      </c>
      <c r="D1750" s="25" t="s">
        <v>3439</v>
      </c>
      <c r="E1750" s="25" t="s">
        <v>3440</v>
      </c>
      <c r="F1750" s="25" t="s">
        <v>4323</v>
      </c>
      <c r="G1750" s="25" t="s">
        <v>1533</v>
      </c>
      <c r="H1750" s="24">
        <v>0</v>
      </c>
      <c r="I1750" s="24">
        <v>471010000</v>
      </c>
      <c r="J1750" s="24" t="s">
        <v>4327</v>
      </c>
      <c r="K1750" s="116" t="s">
        <v>1785</v>
      </c>
      <c r="L1750" s="25" t="s">
        <v>1531</v>
      </c>
      <c r="M1750" s="24" t="s">
        <v>28</v>
      </c>
      <c r="N1750" s="24" t="s">
        <v>1492</v>
      </c>
      <c r="O1750" s="120" t="s">
        <v>29</v>
      </c>
      <c r="P1750" s="30" t="s">
        <v>2282</v>
      </c>
      <c r="Q1750" s="74" t="s">
        <v>1495</v>
      </c>
      <c r="R1750" s="63">
        <v>100</v>
      </c>
      <c r="S1750" s="64">
        <v>64.180000000000007</v>
      </c>
      <c r="T1750" s="118">
        <f t="shared" si="211"/>
        <v>6418.0000000000009</v>
      </c>
      <c r="U1750" s="118">
        <f t="shared" si="212"/>
        <v>7188.1600000000017</v>
      </c>
      <c r="V1750" s="25"/>
      <c r="W1750" s="116">
        <v>2015</v>
      </c>
      <c r="X1750" s="25"/>
      <c r="Y1750" s="119"/>
      <c r="Z1750" s="119"/>
      <c r="AA1750" s="119"/>
      <c r="AB1750" s="119"/>
    </row>
    <row r="1751" spans="1:28" s="186" customFormat="1" ht="51" x14ac:dyDescent="0.25">
      <c r="A1751" s="53" t="s">
        <v>6018</v>
      </c>
      <c r="B1751" s="23" t="s">
        <v>26</v>
      </c>
      <c r="C1751" s="25" t="s">
        <v>2917</v>
      </c>
      <c r="D1751" s="25" t="s">
        <v>3439</v>
      </c>
      <c r="E1751" s="25" t="s">
        <v>3440</v>
      </c>
      <c r="F1751" s="25" t="s">
        <v>4324</v>
      </c>
      <c r="G1751" s="25" t="s">
        <v>1533</v>
      </c>
      <c r="H1751" s="24">
        <v>0</v>
      </c>
      <c r="I1751" s="24">
        <v>471010000</v>
      </c>
      <c r="J1751" s="24" t="s">
        <v>4327</v>
      </c>
      <c r="K1751" s="116" t="s">
        <v>1785</v>
      </c>
      <c r="L1751" s="25" t="s">
        <v>1531</v>
      </c>
      <c r="M1751" s="24" t="s">
        <v>28</v>
      </c>
      <c r="N1751" s="24" t="s">
        <v>1492</v>
      </c>
      <c r="O1751" s="120" t="s">
        <v>29</v>
      </c>
      <c r="P1751" s="30" t="s">
        <v>2282</v>
      </c>
      <c r="Q1751" s="74" t="s">
        <v>1495</v>
      </c>
      <c r="R1751" s="63">
        <v>100</v>
      </c>
      <c r="S1751" s="64">
        <v>425.6</v>
      </c>
      <c r="T1751" s="118">
        <f t="shared" si="211"/>
        <v>42560</v>
      </c>
      <c r="U1751" s="118">
        <f t="shared" si="212"/>
        <v>47667.200000000004</v>
      </c>
      <c r="V1751" s="25"/>
      <c r="W1751" s="116">
        <v>2015</v>
      </c>
      <c r="X1751" s="25"/>
      <c r="Y1751" s="119"/>
      <c r="Z1751" s="119"/>
      <c r="AA1751" s="119"/>
      <c r="AB1751" s="119"/>
    </row>
    <row r="1752" spans="1:28" s="186" customFormat="1" ht="63.75" x14ac:dyDescent="0.25">
      <c r="A1752" s="53" t="s">
        <v>6019</v>
      </c>
      <c r="B1752" s="23" t="s">
        <v>26</v>
      </c>
      <c r="C1752" s="25" t="s">
        <v>2531</v>
      </c>
      <c r="D1752" s="25" t="s">
        <v>602</v>
      </c>
      <c r="E1752" s="25" t="s">
        <v>603</v>
      </c>
      <c r="F1752" s="25" t="s">
        <v>4330</v>
      </c>
      <c r="G1752" s="25" t="s">
        <v>1533</v>
      </c>
      <c r="H1752" s="24">
        <v>0</v>
      </c>
      <c r="I1752" s="24">
        <v>471010000</v>
      </c>
      <c r="J1752" s="24" t="s">
        <v>4327</v>
      </c>
      <c r="K1752" s="116" t="s">
        <v>1785</v>
      </c>
      <c r="L1752" s="25" t="s">
        <v>1531</v>
      </c>
      <c r="M1752" s="24" t="s">
        <v>28</v>
      </c>
      <c r="N1752" s="24" t="s">
        <v>1492</v>
      </c>
      <c r="O1752" s="120" t="s">
        <v>29</v>
      </c>
      <c r="P1752" s="30" t="s">
        <v>2282</v>
      </c>
      <c r="Q1752" s="74" t="s">
        <v>1495</v>
      </c>
      <c r="R1752" s="63">
        <v>30</v>
      </c>
      <c r="S1752" s="64">
        <v>900</v>
      </c>
      <c r="T1752" s="118">
        <f t="shared" si="211"/>
        <v>27000</v>
      </c>
      <c r="U1752" s="118">
        <f t="shared" si="212"/>
        <v>30240.000000000004</v>
      </c>
      <c r="V1752" s="25"/>
      <c r="W1752" s="116">
        <v>2015</v>
      </c>
      <c r="X1752" s="25"/>
      <c r="Y1752" s="119"/>
      <c r="Z1752" s="119"/>
      <c r="AA1752" s="119"/>
      <c r="AB1752" s="119"/>
    </row>
    <row r="1753" spans="1:28" s="186" customFormat="1" ht="51" x14ac:dyDescent="0.25">
      <c r="A1753" s="53" t="s">
        <v>6020</v>
      </c>
      <c r="B1753" s="23" t="s">
        <v>26</v>
      </c>
      <c r="C1753" s="25" t="s">
        <v>4354</v>
      </c>
      <c r="D1753" s="25" t="s">
        <v>2013</v>
      </c>
      <c r="E1753" s="25" t="s">
        <v>4353</v>
      </c>
      <c r="F1753" s="25" t="s">
        <v>4352</v>
      </c>
      <c r="G1753" s="25" t="s">
        <v>1533</v>
      </c>
      <c r="H1753" s="24">
        <v>0</v>
      </c>
      <c r="I1753" s="24">
        <v>471010000</v>
      </c>
      <c r="J1753" s="24" t="s">
        <v>4327</v>
      </c>
      <c r="K1753" s="116" t="s">
        <v>2277</v>
      </c>
      <c r="L1753" s="24" t="s">
        <v>46</v>
      </c>
      <c r="M1753" s="24" t="s">
        <v>28</v>
      </c>
      <c r="N1753" s="24" t="s">
        <v>1492</v>
      </c>
      <c r="O1753" s="120" t="s">
        <v>29</v>
      </c>
      <c r="P1753" s="30" t="s">
        <v>2282</v>
      </c>
      <c r="Q1753" s="74" t="s">
        <v>1495</v>
      </c>
      <c r="R1753" s="63">
        <v>1</v>
      </c>
      <c r="S1753" s="64">
        <v>501424</v>
      </c>
      <c r="T1753" s="118">
        <f t="shared" ref="T1753:T1755" si="213">R1753*S1753</f>
        <v>501424</v>
      </c>
      <c r="U1753" s="118">
        <f t="shared" ref="U1753:U1755" si="214">T1753*1.12</f>
        <v>561594.88</v>
      </c>
      <c r="V1753" s="25"/>
      <c r="W1753" s="116">
        <v>2015</v>
      </c>
      <c r="X1753" s="25"/>
      <c r="Y1753" s="119"/>
      <c r="Z1753" s="119"/>
      <c r="AA1753" s="119"/>
      <c r="AB1753" s="119"/>
    </row>
    <row r="1754" spans="1:28" s="186" customFormat="1" ht="51" x14ac:dyDescent="0.25">
      <c r="A1754" s="53" t="s">
        <v>6021</v>
      </c>
      <c r="B1754" s="23" t="s">
        <v>26</v>
      </c>
      <c r="C1754" s="25" t="s">
        <v>4357</v>
      </c>
      <c r="D1754" s="25" t="s">
        <v>4355</v>
      </c>
      <c r="E1754" s="25" t="s">
        <v>4356</v>
      </c>
      <c r="F1754" s="25" t="s">
        <v>4358</v>
      </c>
      <c r="G1754" s="25" t="s">
        <v>1533</v>
      </c>
      <c r="H1754" s="24">
        <v>0</v>
      </c>
      <c r="I1754" s="24">
        <v>471010000</v>
      </c>
      <c r="J1754" s="24" t="s">
        <v>4327</v>
      </c>
      <c r="K1754" s="116" t="s">
        <v>2277</v>
      </c>
      <c r="L1754" s="24" t="s">
        <v>46</v>
      </c>
      <c r="M1754" s="24" t="s">
        <v>28</v>
      </c>
      <c r="N1754" s="24" t="s">
        <v>1492</v>
      </c>
      <c r="O1754" s="120" t="s">
        <v>29</v>
      </c>
      <c r="P1754" s="30" t="s">
        <v>2282</v>
      </c>
      <c r="Q1754" s="74" t="s">
        <v>1495</v>
      </c>
      <c r="R1754" s="63">
        <v>1</v>
      </c>
      <c r="S1754" s="64">
        <v>390947.04</v>
      </c>
      <c r="T1754" s="118">
        <f t="shared" si="213"/>
        <v>390947.04</v>
      </c>
      <c r="U1754" s="118">
        <f t="shared" si="214"/>
        <v>437860.68480000005</v>
      </c>
      <c r="V1754" s="25"/>
      <c r="W1754" s="116">
        <v>2015</v>
      </c>
      <c r="X1754" s="25"/>
      <c r="Y1754" s="119"/>
      <c r="Z1754" s="119"/>
      <c r="AA1754" s="119"/>
      <c r="AB1754" s="119"/>
    </row>
    <row r="1755" spans="1:28" s="186" customFormat="1" ht="51" x14ac:dyDescent="0.25">
      <c r="A1755" s="53" t="s">
        <v>6022</v>
      </c>
      <c r="B1755" s="23" t="s">
        <v>26</v>
      </c>
      <c r="C1755" s="25" t="s">
        <v>4359</v>
      </c>
      <c r="D1755" s="25" t="s">
        <v>2013</v>
      </c>
      <c r="E1755" s="25" t="s">
        <v>4360</v>
      </c>
      <c r="F1755" s="25" t="s">
        <v>4360</v>
      </c>
      <c r="G1755" s="25" t="s">
        <v>1533</v>
      </c>
      <c r="H1755" s="24">
        <v>0</v>
      </c>
      <c r="I1755" s="24">
        <v>471010000</v>
      </c>
      <c r="J1755" s="24" t="s">
        <v>4327</v>
      </c>
      <c r="K1755" s="116" t="s">
        <v>2277</v>
      </c>
      <c r="L1755" s="24" t="s">
        <v>46</v>
      </c>
      <c r="M1755" s="24" t="s">
        <v>28</v>
      </c>
      <c r="N1755" s="24" t="s">
        <v>1492</v>
      </c>
      <c r="O1755" s="120" t="s">
        <v>29</v>
      </c>
      <c r="P1755" s="30" t="s">
        <v>2282</v>
      </c>
      <c r="Q1755" s="74" t="s">
        <v>1495</v>
      </c>
      <c r="R1755" s="63">
        <v>2</v>
      </c>
      <c r="S1755" s="64">
        <v>191592.72</v>
      </c>
      <c r="T1755" s="118">
        <f t="shared" si="213"/>
        <v>383185.44</v>
      </c>
      <c r="U1755" s="118">
        <f t="shared" si="214"/>
        <v>429167.69280000002</v>
      </c>
      <c r="V1755" s="25"/>
      <c r="W1755" s="116">
        <v>2015</v>
      </c>
      <c r="X1755" s="25"/>
      <c r="Y1755" s="119"/>
      <c r="Z1755" s="119"/>
      <c r="AA1755" s="119"/>
      <c r="AB1755" s="119"/>
    </row>
    <row r="1756" spans="1:28" s="186" customFormat="1" ht="51" x14ac:dyDescent="0.25">
      <c r="A1756" s="53" t="s">
        <v>6023</v>
      </c>
      <c r="B1756" s="23" t="s">
        <v>26</v>
      </c>
      <c r="C1756" s="25" t="s">
        <v>2995</v>
      </c>
      <c r="D1756" s="25" t="s">
        <v>2013</v>
      </c>
      <c r="E1756" s="25" t="s">
        <v>2037</v>
      </c>
      <c r="F1756" s="25" t="s">
        <v>4361</v>
      </c>
      <c r="G1756" s="25" t="s">
        <v>1533</v>
      </c>
      <c r="H1756" s="24">
        <v>0</v>
      </c>
      <c r="I1756" s="24">
        <v>471010000</v>
      </c>
      <c r="J1756" s="24" t="s">
        <v>4327</v>
      </c>
      <c r="K1756" s="116" t="s">
        <v>2277</v>
      </c>
      <c r="L1756" s="24" t="s">
        <v>46</v>
      </c>
      <c r="M1756" s="24" t="s">
        <v>28</v>
      </c>
      <c r="N1756" s="24" t="s">
        <v>1492</v>
      </c>
      <c r="O1756" s="120" t="s">
        <v>29</v>
      </c>
      <c r="P1756" s="30" t="s">
        <v>2282</v>
      </c>
      <c r="Q1756" s="74" t="s">
        <v>1495</v>
      </c>
      <c r="R1756" s="63">
        <v>1</v>
      </c>
      <c r="S1756" s="64">
        <v>1355280</v>
      </c>
      <c r="T1756" s="118">
        <f t="shared" ref="T1756" si="215">R1756*S1756</f>
        <v>1355280</v>
      </c>
      <c r="U1756" s="118">
        <f t="shared" ref="U1756" si="216">T1756*1.12</f>
        <v>1517913.6</v>
      </c>
      <c r="V1756" s="25"/>
      <c r="W1756" s="116">
        <v>2015</v>
      </c>
      <c r="X1756" s="25"/>
      <c r="Y1756" s="119"/>
      <c r="Z1756" s="119"/>
      <c r="AA1756" s="119"/>
      <c r="AB1756" s="119"/>
    </row>
    <row r="1757" spans="1:28" s="186" customFormat="1" ht="51" x14ac:dyDescent="0.25">
      <c r="A1757" s="53" t="s">
        <v>6024</v>
      </c>
      <c r="B1757" s="23" t="s">
        <v>26</v>
      </c>
      <c r="C1757" s="25" t="s">
        <v>4374</v>
      </c>
      <c r="D1757" s="25" t="s">
        <v>4375</v>
      </c>
      <c r="E1757" s="25" t="s">
        <v>4376</v>
      </c>
      <c r="F1757" s="25" t="s">
        <v>4377</v>
      </c>
      <c r="G1757" s="25" t="s">
        <v>1504</v>
      </c>
      <c r="H1757" s="24">
        <v>0</v>
      </c>
      <c r="I1757" s="24">
        <v>471010000</v>
      </c>
      <c r="J1757" s="24" t="s">
        <v>4327</v>
      </c>
      <c r="K1757" s="116" t="s">
        <v>2277</v>
      </c>
      <c r="L1757" s="24" t="s">
        <v>46</v>
      </c>
      <c r="M1757" s="24" t="s">
        <v>28</v>
      </c>
      <c r="N1757" s="24" t="s">
        <v>1492</v>
      </c>
      <c r="O1757" s="120" t="s">
        <v>29</v>
      </c>
      <c r="P1757" s="30" t="s">
        <v>2999</v>
      </c>
      <c r="Q1757" s="74" t="s">
        <v>2202</v>
      </c>
      <c r="R1757" s="63">
        <v>1700</v>
      </c>
      <c r="S1757" s="64">
        <v>3920</v>
      </c>
      <c r="T1757" s="118">
        <f t="shared" ref="T1757" si="217">R1757*S1757</f>
        <v>6664000</v>
      </c>
      <c r="U1757" s="118">
        <f t="shared" ref="U1757" si="218">T1757*1.12</f>
        <v>7463680.0000000009</v>
      </c>
      <c r="V1757" s="25"/>
      <c r="W1757" s="116">
        <v>2015</v>
      </c>
      <c r="X1757" s="25"/>
      <c r="Y1757" s="119"/>
      <c r="Z1757" s="119"/>
      <c r="AA1757" s="119"/>
      <c r="AB1757" s="119"/>
    </row>
    <row r="1758" spans="1:28" s="186" customFormat="1" ht="51" x14ac:dyDescent="0.25">
      <c r="A1758" s="53" t="s">
        <v>6025</v>
      </c>
      <c r="B1758" s="23" t="s">
        <v>26</v>
      </c>
      <c r="C1758" s="25" t="s">
        <v>4290</v>
      </c>
      <c r="D1758" s="25" t="s">
        <v>4269</v>
      </c>
      <c r="E1758" s="25" t="s">
        <v>4289</v>
      </c>
      <c r="F1758" s="25" t="s">
        <v>4379</v>
      </c>
      <c r="G1758" s="25" t="s">
        <v>1533</v>
      </c>
      <c r="H1758" s="24">
        <v>0</v>
      </c>
      <c r="I1758" s="24">
        <v>471010000</v>
      </c>
      <c r="J1758" s="24" t="s">
        <v>46</v>
      </c>
      <c r="K1758" s="116" t="s">
        <v>2277</v>
      </c>
      <c r="L1758" s="25" t="s">
        <v>1531</v>
      </c>
      <c r="M1758" s="24" t="s">
        <v>28</v>
      </c>
      <c r="N1758" s="24" t="s">
        <v>4291</v>
      </c>
      <c r="O1758" s="25" t="s">
        <v>3962</v>
      </c>
      <c r="P1758" s="25">
        <v>113</v>
      </c>
      <c r="Q1758" s="117" t="s">
        <v>3839</v>
      </c>
      <c r="R1758" s="63">
        <v>36500</v>
      </c>
      <c r="S1758" s="64">
        <v>669.54</v>
      </c>
      <c r="T1758" s="118">
        <f t="shared" ref="T1758:T1759" si="219">R1758*S1758</f>
        <v>24438210</v>
      </c>
      <c r="U1758" s="118">
        <f t="shared" ref="U1758:U1759" si="220">T1758*1.12</f>
        <v>27370795.200000003</v>
      </c>
      <c r="V1758" s="25"/>
      <c r="W1758" s="116">
        <v>2015</v>
      </c>
      <c r="X1758" s="25"/>
      <c r="Y1758" s="119"/>
      <c r="Z1758" s="119"/>
      <c r="AA1758" s="119"/>
      <c r="AB1758" s="119"/>
    </row>
    <row r="1759" spans="1:28" s="186" customFormat="1" ht="51" x14ac:dyDescent="0.25">
      <c r="A1759" s="53" t="s">
        <v>6026</v>
      </c>
      <c r="B1759" s="23" t="s">
        <v>26</v>
      </c>
      <c r="C1759" s="25" t="s">
        <v>4290</v>
      </c>
      <c r="D1759" s="25" t="s">
        <v>4269</v>
      </c>
      <c r="E1759" s="25" t="s">
        <v>4289</v>
      </c>
      <c r="F1759" s="25" t="s">
        <v>4380</v>
      </c>
      <c r="G1759" s="25" t="s">
        <v>1533</v>
      </c>
      <c r="H1759" s="24">
        <v>0</v>
      </c>
      <c r="I1759" s="24">
        <v>471010000</v>
      </c>
      <c r="J1759" s="24" t="s">
        <v>46</v>
      </c>
      <c r="K1759" s="116" t="s">
        <v>2277</v>
      </c>
      <c r="L1759" s="25" t="s">
        <v>3950</v>
      </c>
      <c r="M1759" s="24" t="s">
        <v>28</v>
      </c>
      <c r="N1759" s="24" t="s">
        <v>4291</v>
      </c>
      <c r="O1759" s="25" t="s">
        <v>3962</v>
      </c>
      <c r="P1759" s="25">
        <v>113</v>
      </c>
      <c r="Q1759" s="117" t="s">
        <v>3839</v>
      </c>
      <c r="R1759" s="63">
        <v>18250</v>
      </c>
      <c r="S1759" s="64">
        <v>474.91</v>
      </c>
      <c r="T1759" s="118">
        <f t="shared" si="219"/>
        <v>8667107.5</v>
      </c>
      <c r="U1759" s="118">
        <f t="shared" si="220"/>
        <v>9707160.4000000004</v>
      </c>
      <c r="V1759" s="25"/>
      <c r="W1759" s="116">
        <v>2015</v>
      </c>
      <c r="X1759" s="25"/>
      <c r="Y1759" s="119"/>
      <c r="Z1759" s="119"/>
      <c r="AA1759" s="119"/>
      <c r="AB1759" s="119"/>
    </row>
    <row r="1760" spans="1:28" s="186" customFormat="1" ht="51" x14ac:dyDescent="0.25">
      <c r="A1760" s="53" t="s">
        <v>6027</v>
      </c>
      <c r="B1760" s="23" t="s">
        <v>26</v>
      </c>
      <c r="C1760" s="25" t="s">
        <v>4387</v>
      </c>
      <c r="D1760" s="25" t="s">
        <v>4385</v>
      </c>
      <c r="E1760" s="25" t="s">
        <v>4386</v>
      </c>
      <c r="F1760" s="25" t="s">
        <v>4381</v>
      </c>
      <c r="G1760" s="25" t="s">
        <v>1504</v>
      </c>
      <c r="H1760" s="24">
        <v>0</v>
      </c>
      <c r="I1760" s="24">
        <v>471010000</v>
      </c>
      <c r="J1760" s="24" t="s">
        <v>4326</v>
      </c>
      <c r="K1760" s="116" t="s">
        <v>2277</v>
      </c>
      <c r="L1760" s="25" t="s">
        <v>1531</v>
      </c>
      <c r="M1760" s="24" t="s">
        <v>28</v>
      </c>
      <c r="N1760" s="24" t="s">
        <v>1492</v>
      </c>
      <c r="O1760" s="120" t="s">
        <v>29</v>
      </c>
      <c r="P1760" s="30" t="s">
        <v>2282</v>
      </c>
      <c r="Q1760" s="74" t="s">
        <v>1495</v>
      </c>
      <c r="R1760" s="63">
        <v>10</v>
      </c>
      <c r="S1760" s="64">
        <v>296824</v>
      </c>
      <c r="T1760" s="118">
        <v>0</v>
      </c>
      <c r="U1760" s="118">
        <v>0</v>
      </c>
      <c r="V1760" s="25" t="s">
        <v>3900</v>
      </c>
      <c r="W1760" s="116">
        <v>2015</v>
      </c>
      <c r="X1760" s="208" t="s">
        <v>6516</v>
      </c>
      <c r="Y1760" s="119"/>
      <c r="Z1760" s="119"/>
      <c r="AA1760" s="119"/>
      <c r="AB1760" s="119"/>
    </row>
    <row r="1761" spans="1:28" s="282" customFormat="1" ht="51" x14ac:dyDescent="0.25">
      <c r="A1761" s="206" t="s">
        <v>6515</v>
      </c>
      <c r="B1761" s="230" t="s">
        <v>26</v>
      </c>
      <c r="C1761" s="208" t="s">
        <v>4387</v>
      </c>
      <c r="D1761" s="208" t="s">
        <v>4385</v>
      </c>
      <c r="E1761" s="208" t="s">
        <v>4386</v>
      </c>
      <c r="F1761" s="208" t="s">
        <v>4381</v>
      </c>
      <c r="G1761" s="208" t="s">
        <v>1504</v>
      </c>
      <c r="H1761" s="213">
        <v>50</v>
      </c>
      <c r="I1761" s="213">
        <v>471010000</v>
      </c>
      <c r="J1761" s="213" t="s">
        <v>4326</v>
      </c>
      <c r="K1761" s="213" t="s">
        <v>1785</v>
      </c>
      <c r="L1761" s="208" t="s">
        <v>1531</v>
      </c>
      <c r="M1761" s="213" t="s">
        <v>28</v>
      </c>
      <c r="N1761" s="213" t="s">
        <v>1492</v>
      </c>
      <c r="O1761" s="208" t="s">
        <v>3899</v>
      </c>
      <c r="P1761" s="226" t="s">
        <v>2282</v>
      </c>
      <c r="Q1761" s="252" t="s">
        <v>1495</v>
      </c>
      <c r="R1761" s="241">
        <v>10</v>
      </c>
      <c r="S1761" s="233">
        <v>296824</v>
      </c>
      <c r="T1761" s="234">
        <v>0</v>
      </c>
      <c r="U1761" s="234">
        <v>0</v>
      </c>
      <c r="V1761" s="208" t="s">
        <v>3900</v>
      </c>
      <c r="W1761" s="213">
        <v>2015</v>
      </c>
      <c r="X1761" s="208" t="s">
        <v>6727</v>
      </c>
      <c r="Y1761" s="235"/>
      <c r="Z1761" s="235"/>
      <c r="AA1761" s="235"/>
      <c r="AB1761" s="235"/>
    </row>
    <row r="1762" spans="1:28" s="282" customFormat="1" ht="51" x14ac:dyDescent="0.25">
      <c r="A1762" s="206" t="s">
        <v>6728</v>
      </c>
      <c r="B1762" s="230" t="s">
        <v>26</v>
      </c>
      <c r="C1762" s="208" t="s">
        <v>4387</v>
      </c>
      <c r="D1762" s="208" t="s">
        <v>4385</v>
      </c>
      <c r="E1762" s="208" t="s">
        <v>4386</v>
      </c>
      <c r="F1762" s="208" t="s">
        <v>4381</v>
      </c>
      <c r="G1762" s="208" t="s">
        <v>1504</v>
      </c>
      <c r="H1762" s="213">
        <v>50</v>
      </c>
      <c r="I1762" s="213">
        <v>471010000</v>
      </c>
      <c r="J1762" s="213" t="s">
        <v>4326</v>
      </c>
      <c r="K1762" s="213" t="s">
        <v>1785</v>
      </c>
      <c r="L1762" s="208" t="s">
        <v>1531</v>
      </c>
      <c r="M1762" s="213" t="s">
        <v>28</v>
      </c>
      <c r="N1762" s="213" t="s">
        <v>1492</v>
      </c>
      <c r="O1762" s="208" t="s">
        <v>3899</v>
      </c>
      <c r="P1762" s="226" t="s">
        <v>2282</v>
      </c>
      <c r="Q1762" s="252" t="s">
        <v>1495</v>
      </c>
      <c r="R1762" s="241">
        <v>4</v>
      </c>
      <c r="S1762" s="233">
        <v>296824</v>
      </c>
      <c r="T1762" s="234">
        <v>0</v>
      </c>
      <c r="U1762" s="234">
        <v>0</v>
      </c>
      <c r="V1762" s="208" t="s">
        <v>3900</v>
      </c>
      <c r="W1762" s="213">
        <v>2015</v>
      </c>
      <c r="X1762" s="208" t="s">
        <v>6787</v>
      </c>
      <c r="Y1762" s="235"/>
      <c r="Z1762" s="235"/>
      <c r="AA1762" s="235"/>
      <c r="AB1762" s="235"/>
    </row>
    <row r="1763" spans="1:28" s="282" customFormat="1" ht="51" x14ac:dyDescent="0.25">
      <c r="A1763" s="206" t="s">
        <v>6788</v>
      </c>
      <c r="B1763" s="230" t="s">
        <v>26</v>
      </c>
      <c r="C1763" s="208" t="s">
        <v>4387</v>
      </c>
      <c r="D1763" s="208" t="s">
        <v>4385</v>
      </c>
      <c r="E1763" s="208" t="s">
        <v>4386</v>
      </c>
      <c r="F1763" s="208" t="s">
        <v>4381</v>
      </c>
      <c r="G1763" s="208" t="s">
        <v>1504</v>
      </c>
      <c r="H1763" s="225">
        <v>0</v>
      </c>
      <c r="I1763" s="213">
        <v>471010000</v>
      </c>
      <c r="J1763" s="213" t="s">
        <v>4326</v>
      </c>
      <c r="K1763" s="213" t="s">
        <v>1785</v>
      </c>
      <c r="L1763" s="208" t="s">
        <v>1531</v>
      </c>
      <c r="M1763" s="213" t="s">
        <v>28</v>
      </c>
      <c r="N1763" s="213" t="s">
        <v>1492</v>
      </c>
      <c r="O1763" s="225" t="s">
        <v>29</v>
      </c>
      <c r="P1763" s="226" t="s">
        <v>2282</v>
      </c>
      <c r="Q1763" s="252" t="s">
        <v>1495</v>
      </c>
      <c r="R1763" s="241">
        <v>4</v>
      </c>
      <c r="S1763" s="233">
        <v>296824</v>
      </c>
      <c r="T1763" s="234">
        <f t="shared" ref="T1763" si="221">R1763*S1763</f>
        <v>1187296</v>
      </c>
      <c r="U1763" s="234">
        <f t="shared" ref="U1763" si="222">T1763*1.12</f>
        <v>1329771.52</v>
      </c>
      <c r="V1763" s="208"/>
      <c r="W1763" s="213">
        <v>2015</v>
      </c>
      <c r="X1763" s="208"/>
      <c r="Y1763" s="235"/>
      <c r="Z1763" s="235"/>
      <c r="AA1763" s="235"/>
      <c r="AB1763" s="235"/>
    </row>
    <row r="1764" spans="1:28" s="186" customFormat="1" ht="51" x14ac:dyDescent="0.25">
      <c r="A1764" s="53" t="s">
        <v>6028</v>
      </c>
      <c r="B1764" s="23" t="s">
        <v>26</v>
      </c>
      <c r="C1764" s="25" t="s">
        <v>4390</v>
      </c>
      <c r="D1764" s="25" t="s">
        <v>4388</v>
      </c>
      <c r="E1764" s="25" t="s">
        <v>4389</v>
      </c>
      <c r="F1764" s="25" t="s">
        <v>4382</v>
      </c>
      <c r="G1764" s="25" t="s">
        <v>1504</v>
      </c>
      <c r="H1764" s="24">
        <v>0</v>
      </c>
      <c r="I1764" s="24">
        <v>471010000</v>
      </c>
      <c r="J1764" s="24" t="s">
        <v>4326</v>
      </c>
      <c r="K1764" s="116" t="s">
        <v>2277</v>
      </c>
      <c r="L1764" s="25" t="s">
        <v>1531</v>
      </c>
      <c r="M1764" s="24" t="s">
        <v>28</v>
      </c>
      <c r="N1764" s="24" t="s">
        <v>1492</v>
      </c>
      <c r="O1764" s="120" t="s">
        <v>29</v>
      </c>
      <c r="P1764" s="30" t="s">
        <v>2282</v>
      </c>
      <c r="Q1764" s="74" t="s">
        <v>1495</v>
      </c>
      <c r="R1764" s="63">
        <v>200</v>
      </c>
      <c r="S1764" s="64">
        <v>1411.5</v>
      </c>
      <c r="T1764" s="118">
        <v>0</v>
      </c>
      <c r="U1764" s="118">
        <v>0</v>
      </c>
      <c r="V1764" s="25" t="s">
        <v>3900</v>
      </c>
      <c r="W1764" s="116">
        <v>2015</v>
      </c>
      <c r="X1764" s="208" t="s">
        <v>6516</v>
      </c>
      <c r="Y1764" s="119"/>
      <c r="Z1764" s="119"/>
      <c r="AA1764" s="119"/>
      <c r="AB1764" s="119"/>
    </row>
    <row r="1765" spans="1:28" s="282" customFormat="1" ht="51" x14ac:dyDescent="0.25">
      <c r="A1765" s="206" t="s">
        <v>6517</v>
      </c>
      <c r="B1765" s="230" t="s">
        <v>26</v>
      </c>
      <c r="C1765" s="208" t="s">
        <v>4390</v>
      </c>
      <c r="D1765" s="208" t="s">
        <v>4388</v>
      </c>
      <c r="E1765" s="208" t="s">
        <v>4389</v>
      </c>
      <c r="F1765" s="208" t="s">
        <v>4382</v>
      </c>
      <c r="G1765" s="208" t="s">
        <v>1504</v>
      </c>
      <c r="H1765" s="213">
        <v>50</v>
      </c>
      <c r="I1765" s="213">
        <v>471010000</v>
      </c>
      <c r="J1765" s="213" t="s">
        <v>4326</v>
      </c>
      <c r="K1765" s="213" t="s">
        <v>1785</v>
      </c>
      <c r="L1765" s="208" t="s">
        <v>1531</v>
      </c>
      <c r="M1765" s="213" t="s">
        <v>28</v>
      </c>
      <c r="N1765" s="213" t="s">
        <v>1492</v>
      </c>
      <c r="O1765" s="208" t="s">
        <v>3899</v>
      </c>
      <c r="P1765" s="226" t="s">
        <v>2282</v>
      </c>
      <c r="Q1765" s="252" t="s">
        <v>1495</v>
      </c>
      <c r="R1765" s="241">
        <v>200</v>
      </c>
      <c r="S1765" s="233">
        <v>1411.5</v>
      </c>
      <c r="T1765" s="234">
        <v>0</v>
      </c>
      <c r="U1765" s="234">
        <v>0</v>
      </c>
      <c r="V1765" s="208" t="s">
        <v>3900</v>
      </c>
      <c r="W1765" s="213">
        <v>2015</v>
      </c>
      <c r="X1765" s="208" t="s">
        <v>6787</v>
      </c>
      <c r="Y1765" s="235"/>
      <c r="Z1765" s="235"/>
      <c r="AA1765" s="235"/>
      <c r="AB1765" s="235"/>
    </row>
    <row r="1766" spans="1:28" s="282" customFormat="1" ht="51" x14ac:dyDescent="0.25">
      <c r="A1766" s="206" t="s">
        <v>6789</v>
      </c>
      <c r="B1766" s="230" t="s">
        <v>26</v>
      </c>
      <c r="C1766" s="208" t="s">
        <v>4390</v>
      </c>
      <c r="D1766" s="208" t="s">
        <v>4388</v>
      </c>
      <c r="E1766" s="208" t="s">
        <v>4389</v>
      </c>
      <c r="F1766" s="208" t="s">
        <v>4382</v>
      </c>
      <c r="G1766" s="208" t="s">
        <v>1504</v>
      </c>
      <c r="H1766" s="225">
        <v>0</v>
      </c>
      <c r="I1766" s="213">
        <v>471010000</v>
      </c>
      <c r="J1766" s="213" t="s">
        <v>4326</v>
      </c>
      <c r="K1766" s="213" t="s">
        <v>1785</v>
      </c>
      <c r="L1766" s="208" t="s">
        <v>1531</v>
      </c>
      <c r="M1766" s="213" t="s">
        <v>28</v>
      </c>
      <c r="N1766" s="213" t="s">
        <v>1492</v>
      </c>
      <c r="O1766" s="225" t="s">
        <v>29</v>
      </c>
      <c r="P1766" s="226" t="s">
        <v>2282</v>
      </c>
      <c r="Q1766" s="252" t="s">
        <v>1495</v>
      </c>
      <c r="R1766" s="241">
        <v>200</v>
      </c>
      <c r="S1766" s="233">
        <v>1411.5</v>
      </c>
      <c r="T1766" s="234">
        <f t="shared" ref="T1766" si="223">R1766*S1766</f>
        <v>282300</v>
      </c>
      <c r="U1766" s="234">
        <f t="shared" ref="U1766" si="224">T1766*1.12</f>
        <v>316176.00000000006</v>
      </c>
      <c r="V1766" s="208"/>
      <c r="W1766" s="213">
        <v>2015</v>
      </c>
      <c r="X1766" s="208"/>
      <c r="Y1766" s="235"/>
      <c r="Z1766" s="235"/>
      <c r="AA1766" s="235"/>
      <c r="AB1766" s="235"/>
    </row>
    <row r="1767" spans="1:28" s="186" customFormat="1" ht="51" x14ac:dyDescent="0.25">
      <c r="A1767" s="53" t="s">
        <v>6029</v>
      </c>
      <c r="B1767" s="23" t="s">
        <v>26</v>
      </c>
      <c r="C1767" s="25" t="s">
        <v>4393</v>
      </c>
      <c r="D1767" s="25" t="s">
        <v>4391</v>
      </c>
      <c r="E1767" s="25" t="s">
        <v>4392</v>
      </c>
      <c r="F1767" s="25" t="s">
        <v>4383</v>
      </c>
      <c r="G1767" s="25" t="s">
        <v>1504</v>
      </c>
      <c r="H1767" s="24">
        <v>0</v>
      </c>
      <c r="I1767" s="24">
        <v>471010000</v>
      </c>
      <c r="J1767" s="24" t="s">
        <v>4326</v>
      </c>
      <c r="K1767" s="116" t="s">
        <v>2277</v>
      </c>
      <c r="L1767" s="25" t="s">
        <v>1531</v>
      </c>
      <c r="M1767" s="24" t="s">
        <v>28</v>
      </c>
      <c r="N1767" s="24" t="s">
        <v>1492</v>
      </c>
      <c r="O1767" s="120" t="s">
        <v>29</v>
      </c>
      <c r="P1767" s="30" t="s">
        <v>2282</v>
      </c>
      <c r="Q1767" s="74" t="s">
        <v>1495</v>
      </c>
      <c r="R1767" s="63">
        <v>10</v>
      </c>
      <c r="S1767" s="64">
        <v>14377</v>
      </c>
      <c r="T1767" s="118">
        <v>0</v>
      </c>
      <c r="U1767" s="118">
        <v>0</v>
      </c>
      <c r="V1767" s="25" t="s">
        <v>3900</v>
      </c>
      <c r="W1767" s="116">
        <v>2015</v>
      </c>
      <c r="X1767" s="208" t="s">
        <v>6516</v>
      </c>
      <c r="Y1767" s="119"/>
      <c r="Z1767" s="119"/>
      <c r="AA1767" s="119"/>
      <c r="AB1767" s="119"/>
    </row>
    <row r="1768" spans="1:28" s="282" customFormat="1" ht="51" x14ac:dyDescent="0.25">
      <c r="A1768" s="206" t="s">
        <v>6518</v>
      </c>
      <c r="B1768" s="230" t="s">
        <v>26</v>
      </c>
      <c r="C1768" s="208" t="s">
        <v>4393</v>
      </c>
      <c r="D1768" s="208" t="s">
        <v>4391</v>
      </c>
      <c r="E1768" s="208" t="s">
        <v>4392</v>
      </c>
      <c r="F1768" s="208" t="s">
        <v>4383</v>
      </c>
      <c r="G1768" s="208" t="s">
        <v>1504</v>
      </c>
      <c r="H1768" s="213">
        <v>50</v>
      </c>
      <c r="I1768" s="213">
        <v>471010000</v>
      </c>
      <c r="J1768" s="213" t="s">
        <v>4326</v>
      </c>
      <c r="K1768" s="213" t="s">
        <v>1785</v>
      </c>
      <c r="L1768" s="208" t="s">
        <v>1531</v>
      </c>
      <c r="M1768" s="213" t="s">
        <v>28</v>
      </c>
      <c r="N1768" s="213" t="s">
        <v>1492</v>
      </c>
      <c r="O1768" s="208" t="s">
        <v>3899</v>
      </c>
      <c r="P1768" s="226" t="s">
        <v>2282</v>
      </c>
      <c r="Q1768" s="252" t="s">
        <v>1495</v>
      </c>
      <c r="R1768" s="241">
        <v>10</v>
      </c>
      <c r="S1768" s="233">
        <v>14377</v>
      </c>
      <c r="T1768" s="234">
        <v>0</v>
      </c>
      <c r="U1768" s="234">
        <v>0</v>
      </c>
      <c r="V1768" s="208" t="s">
        <v>3900</v>
      </c>
      <c r="W1768" s="213">
        <v>2015</v>
      </c>
      <c r="X1768" s="208" t="s">
        <v>6787</v>
      </c>
      <c r="Y1768" s="235"/>
      <c r="Z1768" s="235"/>
      <c r="AA1768" s="235"/>
      <c r="AB1768" s="235"/>
    </row>
    <row r="1769" spans="1:28" s="282" customFormat="1" ht="51" x14ac:dyDescent="0.25">
      <c r="A1769" s="206" t="s">
        <v>6790</v>
      </c>
      <c r="B1769" s="230" t="s">
        <v>26</v>
      </c>
      <c r="C1769" s="208" t="s">
        <v>4393</v>
      </c>
      <c r="D1769" s="208" t="s">
        <v>4391</v>
      </c>
      <c r="E1769" s="208" t="s">
        <v>4392</v>
      </c>
      <c r="F1769" s="208" t="s">
        <v>4383</v>
      </c>
      <c r="G1769" s="208" t="s">
        <v>1504</v>
      </c>
      <c r="H1769" s="225">
        <v>0</v>
      </c>
      <c r="I1769" s="213">
        <v>471010000</v>
      </c>
      <c r="J1769" s="213" t="s">
        <v>4326</v>
      </c>
      <c r="K1769" s="213" t="s">
        <v>1785</v>
      </c>
      <c r="L1769" s="208" t="s">
        <v>1531</v>
      </c>
      <c r="M1769" s="213" t="s">
        <v>28</v>
      </c>
      <c r="N1769" s="213" t="s">
        <v>1492</v>
      </c>
      <c r="O1769" s="225" t="s">
        <v>29</v>
      </c>
      <c r="P1769" s="226" t="s">
        <v>2282</v>
      </c>
      <c r="Q1769" s="252" t="s">
        <v>1495</v>
      </c>
      <c r="R1769" s="241">
        <v>10</v>
      </c>
      <c r="S1769" s="233">
        <v>14377</v>
      </c>
      <c r="T1769" s="234">
        <f t="shared" ref="T1769" si="225">R1769*S1769</f>
        <v>143770</v>
      </c>
      <c r="U1769" s="234">
        <f t="shared" ref="U1769" si="226">T1769*1.12</f>
        <v>161022.40000000002</v>
      </c>
      <c r="V1769" s="208"/>
      <c r="W1769" s="213">
        <v>2015</v>
      </c>
      <c r="X1769" s="208"/>
      <c r="Y1769" s="235"/>
      <c r="Z1769" s="235"/>
      <c r="AA1769" s="235"/>
      <c r="AB1769" s="235"/>
    </row>
    <row r="1770" spans="1:28" s="186" customFormat="1" ht="51" x14ac:dyDescent="0.25">
      <c r="A1770" s="53" t="s">
        <v>6030</v>
      </c>
      <c r="B1770" s="23" t="s">
        <v>26</v>
      </c>
      <c r="C1770" s="25" t="s">
        <v>4395</v>
      </c>
      <c r="D1770" s="25" t="s">
        <v>4385</v>
      </c>
      <c r="E1770" s="25" t="s">
        <v>4394</v>
      </c>
      <c r="F1770" s="25" t="s">
        <v>4384</v>
      </c>
      <c r="G1770" s="25" t="s">
        <v>1504</v>
      </c>
      <c r="H1770" s="24">
        <v>0</v>
      </c>
      <c r="I1770" s="24">
        <v>471010000</v>
      </c>
      <c r="J1770" s="24" t="s">
        <v>4326</v>
      </c>
      <c r="K1770" s="116" t="s">
        <v>2277</v>
      </c>
      <c r="L1770" s="25" t="s">
        <v>1531</v>
      </c>
      <c r="M1770" s="24" t="s">
        <v>28</v>
      </c>
      <c r="N1770" s="24" t="s">
        <v>1492</v>
      </c>
      <c r="O1770" s="120" t="s">
        <v>29</v>
      </c>
      <c r="P1770" s="30" t="s">
        <v>2282</v>
      </c>
      <c r="Q1770" s="74" t="s">
        <v>1495</v>
      </c>
      <c r="R1770" s="63">
        <v>100</v>
      </c>
      <c r="S1770" s="64">
        <v>9504</v>
      </c>
      <c r="T1770" s="118">
        <v>0</v>
      </c>
      <c r="U1770" s="118">
        <v>0</v>
      </c>
      <c r="V1770" s="25" t="s">
        <v>3900</v>
      </c>
      <c r="W1770" s="116">
        <v>2015</v>
      </c>
      <c r="X1770" s="208" t="s">
        <v>6516</v>
      </c>
      <c r="Y1770" s="119"/>
      <c r="Z1770" s="119"/>
      <c r="AA1770" s="119"/>
      <c r="AB1770" s="119"/>
    </row>
    <row r="1771" spans="1:28" s="282" customFormat="1" ht="51" x14ac:dyDescent="0.25">
      <c r="A1771" s="206" t="s">
        <v>6519</v>
      </c>
      <c r="B1771" s="230" t="s">
        <v>26</v>
      </c>
      <c r="C1771" s="208" t="s">
        <v>4395</v>
      </c>
      <c r="D1771" s="208" t="s">
        <v>4385</v>
      </c>
      <c r="E1771" s="208" t="s">
        <v>4394</v>
      </c>
      <c r="F1771" s="208" t="s">
        <v>4384</v>
      </c>
      <c r="G1771" s="208" t="s">
        <v>1504</v>
      </c>
      <c r="H1771" s="213">
        <v>50</v>
      </c>
      <c r="I1771" s="213">
        <v>471010000</v>
      </c>
      <c r="J1771" s="213" t="s">
        <v>4326</v>
      </c>
      <c r="K1771" s="213" t="s">
        <v>1785</v>
      </c>
      <c r="L1771" s="208" t="s">
        <v>1531</v>
      </c>
      <c r="M1771" s="213" t="s">
        <v>28</v>
      </c>
      <c r="N1771" s="213" t="s">
        <v>1492</v>
      </c>
      <c r="O1771" s="208" t="s">
        <v>3899</v>
      </c>
      <c r="P1771" s="226" t="s">
        <v>2282</v>
      </c>
      <c r="Q1771" s="252" t="s">
        <v>1495</v>
      </c>
      <c r="R1771" s="241">
        <v>100</v>
      </c>
      <c r="S1771" s="233">
        <v>9504</v>
      </c>
      <c r="T1771" s="234">
        <v>0</v>
      </c>
      <c r="U1771" s="234">
        <v>0</v>
      </c>
      <c r="V1771" s="208" t="s">
        <v>3900</v>
      </c>
      <c r="W1771" s="213">
        <v>2015</v>
      </c>
      <c r="X1771" s="208" t="s">
        <v>6787</v>
      </c>
      <c r="Y1771" s="235"/>
      <c r="Z1771" s="235"/>
      <c r="AA1771" s="235"/>
      <c r="AB1771" s="235"/>
    </row>
    <row r="1772" spans="1:28" s="282" customFormat="1" ht="51" x14ac:dyDescent="0.25">
      <c r="A1772" s="206" t="s">
        <v>6791</v>
      </c>
      <c r="B1772" s="230" t="s">
        <v>26</v>
      </c>
      <c r="C1772" s="208" t="s">
        <v>4395</v>
      </c>
      <c r="D1772" s="208" t="s">
        <v>4385</v>
      </c>
      <c r="E1772" s="208" t="s">
        <v>4394</v>
      </c>
      <c r="F1772" s="208" t="s">
        <v>4384</v>
      </c>
      <c r="G1772" s="208" t="s">
        <v>1504</v>
      </c>
      <c r="H1772" s="225">
        <v>0</v>
      </c>
      <c r="I1772" s="213">
        <v>471010000</v>
      </c>
      <c r="J1772" s="213" t="s">
        <v>4326</v>
      </c>
      <c r="K1772" s="213" t="s">
        <v>1785</v>
      </c>
      <c r="L1772" s="208" t="s">
        <v>1531</v>
      </c>
      <c r="M1772" s="213" t="s">
        <v>28</v>
      </c>
      <c r="N1772" s="213" t="s">
        <v>1492</v>
      </c>
      <c r="O1772" s="225" t="s">
        <v>29</v>
      </c>
      <c r="P1772" s="226" t="s">
        <v>2282</v>
      </c>
      <c r="Q1772" s="252" t="s">
        <v>1495</v>
      </c>
      <c r="R1772" s="241">
        <v>100</v>
      </c>
      <c r="S1772" s="233">
        <v>9504</v>
      </c>
      <c r="T1772" s="234">
        <f t="shared" ref="T1772" si="227">R1772*S1772</f>
        <v>950400</v>
      </c>
      <c r="U1772" s="234">
        <f t="shared" ref="U1772" si="228">T1772*1.12</f>
        <v>1064448</v>
      </c>
      <c r="V1772" s="208"/>
      <c r="W1772" s="213">
        <v>2015</v>
      </c>
      <c r="X1772" s="208"/>
      <c r="Y1772" s="235"/>
      <c r="Z1772" s="235"/>
      <c r="AA1772" s="235"/>
      <c r="AB1772" s="235"/>
    </row>
    <row r="1773" spans="1:28" s="187" customFormat="1" ht="51" x14ac:dyDescent="0.25">
      <c r="A1773" s="53" t="s">
        <v>6031</v>
      </c>
      <c r="B1773" s="109" t="s">
        <v>26</v>
      </c>
      <c r="C1773" s="25" t="s">
        <v>3824</v>
      </c>
      <c r="D1773" s="25" t="s">
        <v>3825</v>
      </c>
      <c r="E1773" s="25" t="s">
        <v>3826</v>
      </c>
      <c r="F1773" s="25" t="s">
        <v>3826</v>
      </c>
      <c r="G1773" s="121" t="s">
        <v>1533</v>
      </c>
      <c r="H1773" s="121">
        <v>50</v>
      </c>
      <c r="I1773" s="16">
        <v>471010000</v>
      </c>
      <c r="J1773" s="16" t="s">
        <v>46</v>
      </c>
      <c r="K1773" s="16" t="s">
        <v>3827</v>
      </c>
      <c r="L1773" s="16" t="s">
        <v>46</v>
      </c>
      <c r="M1773" s="16" t="s">
        <v>28</v>
      </c>
      <c r="N1773" s="16" t="s">
        <v>2967</v>
      </c>
      <c r="O1773" s="16" t="s">
        <v>29</v>
      </c>
      <c r="P1773" s="121">
        <v>868</v>
      </c>
      <c r="Q1773" s="122" t="s">
        <v>4211</v>
      </c>
      <c r="R1773" s="55">
        <v>530</v>
      </c>
      <c r="S1773" s="22">
        <v>450</v>
      </c>
      <c r="T1773" s="22">
        <f>R1773*S1773</f>
        <v>238500</v>
      </c>
      <c r="U1773" s="22">
        <f>T1773*1.12</f>
        <v>267120</v>
      </c>
      <c r="V1773" s="121"/>
      <c r="W1773" s="16">
        <v>2015</v>
      </c>
      <c r="X1773" s="121"/>
      <c r="Y1773" s="57"/>
      <c r="Z1773" s="57"/>
      <c r="AA1773" s="57"/>
      <c r="AB1773" s="57"/>
    </row>
    <row r="1774" spans="1:28" s="187" customFormat="1" ht="114.75" x14ac:dyDescent="0.25">
      <c r="A1774" s="53" t="s">
        <v>6032</v>
      </c>
      <c r="B1774" s="109" t="s">
        <v>26</v>
      </c>
      <c r="C1774" s="25" t="s">
        <v>3828</v>
      </c>
      <c r="D1774" s="25" t="s">
        <v>3825</v>
      </c>
      <c r="E1774" s="25" t="s">
        <v>4209</v>
      </c>
      <c r="F1774" s="25" t="s">
        <v>3829</v>
      </c>
      <c r="G1774" s="121" t="s">
        <v>1533</v>
      </c>
      <c r="H1774" s="121">
        <v>50</v>
      </c>
      <c r="I1774" s="16">
        <v>471010000</v>
      </c>
      <c r="J1774" s="16" t="s">
        <v>46</v>
      </c>
      <c r="K1774" s="16" t="s">
        <v>3827</v>
      </c>
      <c r="L1774" s="25" t="s">
        <v>46</v>
      </c>
      <c r="M1774" s="16" t="s">
        <v>28</v>
      </c>
      <c r="N1774" s="16" t="s">
        <v>2967</v>
      </c>
      <c r="O1774" s="16" t="s">
        <v>29</v>
      </c>
      <c r="P1774" s="121">
        <v>868</v>
      </c>
      <c r="Q1774" s="122" t="s">
        <v>4211</v>
      </c>
      <c r="R1774" s="55">
        <v>1272</v>
      </c>
      <c r="S1774" s="22">
        <v>70</v>
      </c>
      <c r="T1774" s="22">
        <f>R1774*S1774</f>
        <v>89040</v>
      </c>
      <c r="U1774" s="22">
        <f>T1774*1.12</f>
        <v>99724.800000000003</v>
      </c>
      <c r="V1774" s="121"/>
      <c r="W1774" s="16">
        <v>2015</v>
      </c>
      <c r="X1774" s="121"/>
      <c r="Y1774" s="57"/>
      <c r="Z1774" s="57"/>
      <c r="AA1774" s="57"/>
      <c r="AB1774" s="57"/>
    </row>
    <row r="1775" spans="1:28" s="187" customFormat="1" ht="114.75" x14ac:dyDescent="0.25">
      <c r="A1775" s="53" t="s">
        <v>6033</v>
      </c>
      <c r="B1775" s="109" t="s">
        <v>26</v>
      </c>
      <c r="C1775" s="25" t="s">
        <v>3830</v>
      </c>
      <c r="D1775" s="25" t="s">
        <v>3825</v>
      </c>
      <c r="E1775" s="25" t="s">
        <v>4210</v>
      </c>
      <c r="F1775" s="25" t="s">
        <v>3831</v>
      </c>
      <c r="G1775" s="121" t="s">
        <v>1533</v>
      </c>
      <c r="H1775" s="121">
        <v>50</v>
      </c>
      <c r="I1775" s="16">
        <v>471010000</v>
      </c>
      <c r="J1775" s="16" t="s">
        <v>46</v>
      </c>
      <c r="K1775" s="16" t="s">
        <v>3827</v>
      </c>
      <c r="L1775" s="25" t="s">
        <v>46</v>
      </c>
      <c r="M1775" s="16" t="s">
        <v>28</v>
      </c>
      <c r="N1775" s="16" t="s">
        <v>2967</v>
      </c>
      <c r="O1775" s="16" t="s">
        <v>29</v>
      </c>
      <c r="P1775" s="121">
        <v>868</v>
      </c>
      <c r="Q1775" s="122" t="s">
        <v>4211</v>
      </c>
      <c r="R1775" s="55">
        <v>1272</v>
      </c>
      <c r="S1775" s="22">
        <v>70</v>
      </c>
      <c r="T1775" s="22">
        <f>R1775*S1775</f>
        <v>89040</v>
      </c>
      <c r="U1775" s="22">
        <f>T1775*1.12</f>
        <v>99724.800000000003</v>
      </c>
      <c r="V1775" s="121"/>
      <c r="W1775" s="16">
        <v>2015</v>
      </c>
      <c r="X1775" s="121"/>
      <c r="Y1775" s="57"/>
      <c r="Z1775" s="57"/>
      <c r="AA1775" s="57"/>
      <c r="AB1775" s="57"/>
    </row>
    <row r="1776" spans="1:28" s="187" customFormat="1" ht="81.75" customHeight="1" x14ac:dyDescent="0.25">
      <c r="A1776" s="53" t="s">
        <v>6034</v>
      </c>
      <c r="B1776" s="109" t="s">
        <v>26</v>
      </c>
      <c r="C1776" s="112" t="s">
        <v>3832</v>
      </c>
      <c r="D1776" s="18" t="s">
        <v>3833</v>
      </c>
      <c r="E1776" s="112" t="s">
        <v>3834</v>
      </c>
      <c r="F1776" s="112" t="s">
        <v>3835</v>
      </c>
      <c r="G1776" s="18" t="s">
        <v>33</v>
      </c>
      <c r="H1776" s="18">
        <v>0</v>
      </c>
      <c r="I1776" s="16">
        <v>471010000</v>
      </c>
      <c r="J1776" s="16" t="s">
        <v>46</v>
      </c>
      <c r="K1776" s="60" t="s">
        <v>3836</v>
      </c>
      <c r="L1776" s="15" t="s">
        <v>3837</v>
      </c>
      <c r="M1776" s="24" t="s">
        <v>3838</v>
      </c>
      <c r="N1776" s="24" t="s">
        <v>2967</v>
      </c>
      <c r="O1776" s="16" t="s">
        <v>29</v>
      </c>
      <c r="P1776" s="20">
        <v>113</v>
      </c>
      <c r="Q1776" s="20" t="s">
        <v>3839</v>
      </c>
      <c r="R1776" s="55">
        <v>412587</v>
      </c>
      <c r="S1776" s="22">
        <v>214</v>
      </c>
      <c r="T1776" s="17">
        <f>R1776*S1776</f>
        <v>88293618</v>
      </c>
      <c r="U1776" s="17">
        <f t="shared" ref="U1776:U1839" si="229">T1776*1.12</f>
        <v>98888852.160000011</v>
      </c>
      <c r="V1776" s="25"/>
      <c r="W1776" s="16">
        <v>2015</v>
      </c>
      <c r="X1776" s="121"/>
      <c r="Y1776" s="57"/>
      <c r="Z1776" s="57"/>
      <c r="AA1776" s="57"/>
      <c r="AB1776" s="57"/>
    </row>
    <row r="1777" spans="1:28" s="187" customFormat="1" ht="63.75" x14ac:dyDescent="0.25">
      <c r="A1777" s="53" t="s">
        <v>6035</v>
      </c>
      <c r="B1777" s="109" t="s">
        <v>26</v>
      </c>
      <c r="C1777" s="112" t="s">
        <v>3840</v>
      </c>
      <c r="D1777" s="18" t="s">
        <v>3841</v>
      </c>
      <c r="E1777" s="31" t="s">
        <v>3842</v>
      </c>
      <c r="F1777" s="18" t="s">
        <v>3843</v>
      </c>
      <c r="G1777" s="18" t="s">
        <v>1504</v>
      </c>
      <c r="H1777" s="18">
        <v>0</v>
      </c>
      <c r="I1777" s="16">
        <v>471010000</v>
      </c>
      <c r="J1777" s="16" t="s">
        <v>46</v>
      </c>
      <c r="K1777" s="60" t="s">
        <v>3836</v>
      </c>
      <c r="L1777" s="25" t="s">
        <v>1531</v>
      </c>
      <c r="M1777" s="15" t="s">
        <v>28</v>
      </c>
      <c r="N1777" s="24" t="s">
        <v>1491</v>
      </c>
      <c r="O1777" s="16" t="s">
        <v>29</v>
      </c>
      <c r="P1777" s="25">
        <v>796</v>
      </c>
      <c r="Q1777" s="25" t="s">
        <v>1495</v>
      </c>
      <c r="R1777" s="20">
        <v>2</v>
      </c>
      <c r="S1777" s="21">
        <v>120000</v>
      </c>
      <c r="T1777" s="17">
        <f t="shared" ref="T1777:T1800" si="230">S1777*R1777</f>
        <v>240000</v>
      </c>
      <c r="U1777" s="17">
        <f t="shared" si="229"/>
        <v>268800</v>
      </c>
      <c r="V1777" s="25"/>
      <c r="W1777" s="16">
        <v>2015</v>
      </c>
      <c r="X1777" s="121"/>
      <c r="Y1777" s="57"/>
      <c r="Z1777" s="57"/>
      <c r="AA1777" s="57"/>
      <c r="AB1777" s="57"/>
    </row>
    <row r="1778" spans="1:28" s="187" customFormat="1" ht="51" x14ac:dyDescent="0.25">
      <c r="A1778" s="53" t="s">
        <v>6036</v>
      </c>
      <c r="B1778" s="109" t="s">
        <v>26</v>
      </c>
      <c r="C1778" s="112" t="s">
        <v>3844</v>
      </c>
      <c r="D1778" s="18" t="s">
        <v>582</v>
      </c>
      <c r="E1778" s="31" t="s">
        <v>3845</v>
      </c>
      <c r="F1778" s="18" t="s">
        <v>3846</v>
      </c>
      <c r="G1778" s="18" t="s">
        <v>1504</v>
      </c>
      <c r="H1778" s="18">
        <v>0</v>
      </c>
      <c r="I1778" s="16">
        <v>471010000</v>
      </c>
      <c r="J1778" s="16" t="s">
        <v>46</v>
      </c>
      <c r="K1778" s="60" t="s">
        <v>3836</v>
      </c>
      <c r="L1778" s="25" t="s">
        <v>1531</v>
      </c>
      <c r="M1778" s="15" t="s">
        <v>28</v>
      </c>
      <c r="N1778" s="24" t="s">
        <v>1491</v>
      </c>
      <c r="O1778" s="16" t="s">
        <v>29</v>
      </c>
      <c r="P1778" s="25">
        <v>796</v>
      </c>
      <c r="Q1778" s="122" t="s">
        <v>1503</v>
      </c>
      <c r="R1778" s="20">
        <v>20</v>
      </c>
      <c r="S1778" s="21">
        <v>30000</v>
      </c>
      <c r="T1778" s="17">
        <f t="shared" si="230"/>
        <v>600000</v>
      </c>
      <c r="U1778" s="17">
        <f t="shared" si="229"/>
        <v>672000.00000000012</v>
      </c>
      <c r="V1778" s="25"/>
      <c r="W1778" s="16">
        <v>2015</v>
      </c>
      <c r="X1778" s="121"/>
      <c r="Y1778" s="57"/>
      <c r="Z1778" s="57"/>
      <c r="AA1778" s="57"/>
      <c r="AB1778" s="57"/>
    </row>
    <row r="1779" spans="1:28" s="187" customFormat="1" ht="51" x14ac:dyDescent="0.25">
      <c r="A1779" s="53" t="s">
        <v>6037</v>
      </c>
      <c r="B1779" s="109" t="s">
        <v>26</v>
      </c>
      <c r="C1779" s="112" t="s">
        <v>3847</v>
      </c>
      <c r="D1779" s="18" t="s">
        <v>3848</v>
      </c>
      <c r="E1779" s="31" t="s">
        <v>3849</v>
      </c>
      <c r="F1779" s="18" t="s">
        <v>3850</v>
      </c>
      <c r="G1779" s="18" t="s">
        <v>1504</v>
      </c>
      <c r="H1779" s="18">
        <v>0</v>
      </c>
      <c r="I1779" s="16">
        <v>471010000</v>
      </c>
      <c r="J1779" s="16" t="s">
        <v>46</v>
      </c>
      <c r="K1779" s="60" t="s">
        <v>3836</v>
      </c>
      <c r="L1779" s="25" t="s">
        <v>1531</v>
      </c>
      <c r="M1779" s="15" t="s">
        <v>28</v>
      </c>
      <c r="N1779" s="24" t="s">
        <v>1492</v>
      </c>
      <c r="O1779" s="16" t="s">
        <v>29</v>
      </c>
      <c r="P1779" s="25">
        <v>796</v>
      </c>
      <c r="Q1779" s="122" t="s">
        <v>1503</v>
      </c>
      <c r="R1779" s="20">
        <v>2</v>
      </c>
      <c r="S1779" s="21">
        <v>81000</v>
      </c>
      <c r="T1779" s="17">
        <f t="shared" si="230"/>
        <v>162000</v>
      </c>
      <c r="U1779" s="17">
        <f t="shared" si="229"/>
        <v>181440.00000000003</v>
      </c>
      <c r="V1779" s="25"/>
      <c r="W1779" s="16">
        <v>2015</v>
      </c>
      <c r="X1779" s="121"/>
      <c r="Y1779" s="57"/>
      <c r="Z1779" s="57"/>
      <c r="AA1779" s="57"/>
      <c r="AB1779" s="57"/>
    </row>
    <row r="1780" spans="1:28" s="187" customFormat="1" ht="51" x14ac:dyDescent="0.25">
      <c r="A1780" s="53" t="s">
        <v>6038</v>
      </c>
      <c r="B1780" s="109" t="s">
        <v>26</v>
      </c>
      <c r="C1780" s="112" t="s">
        <v>3851</v>
      </c>
      <c r="D1780" s="18" t="s">
        <v>4212</v>
      </c>
      <c r="E1780" s="18" t="s">
        <v>3681</v>
      </c>
      <c r="F1780" s="18" t="s">
        <v>3852</v>
      </c>
      <c r="G1780" s="18" t="s">
        <v>1504</v>
      </c>
      <c r="H1780" s="18">
        <v>0</v>
      </c>
      <c r="I1780" s="16">
        <v>471010000</v>
      </c>
      <c r="J1780" s="16" t="s">
        <v>46</v>
      </c>
      <c r="K1780" s="60" t="s">
        <v>3853</v>
      </c>
      <c r="L1780" s="25" t="s">
        <v>1531</v>
      </c>
      <c r="M1780" s="24" t="s">
        <v>28</v>
      </c>
      <c r="N1780" s="24" t="s">
        <v>1492</v>
      </c>
      <c r="O1780" s="16" t="s">
        <v>29</v>
      </c>
      <c r="P1780" s="25">
        <v>796</v>
      </c>
      <c r="Q1780" s="122" t="s">
        <v>1495</v>
      </c>
      <c r="R1780" s="20">
        <v>1000</v>
      </c>
      <c r="S1780" s="21">
        <v>178.27</v>
      </c>
      <c r="T1780" s="17">
        <f>S1780*R1780</f>
        <v>178270</v>
      </c>
      <c r="U1780" s="17">
        <f>T1780*1.12</f>
        <v>199662.40000000002</v>
      </c>
      <c r="V1780" s="121"/>
      <c r="W1780" s="16">
        <v>2015</v>
      </c>
      <c r="X1780" s="121"/>
      <c r="Y1780" s="57"/>
      <c r="Z1780" s="57"/>
      <c r="AA1780" s="57"/>
      <c r="AB1780" s="57"/>
    </row>
    <row r="1781" spans="1:28" s="187" customFormat="1" ht="51" x14ac:dyDescent="0.25">
      <c r="A1781" s="53" t="s">
        <v>6039</v>
      </c>
      <c r="B1781" s="109" t="s">
        <v>26</v>
      </c>
      <c r="C1781" s="112" t="s">
        <v>3854</v>
      </c>
      <c r="D1781" s="18" t="s">
        <v>4212</v>
      </c>
      <c r="E1781" s="18" t="s">
        <v>4213</v>
      </c>
      <c r="F1781" s="18" t="s">
        <v>3855</v>
      </c>
      <c r="G1781" s="18" t="s">
        <v>1504</v>
      </c>
      <c r="H1781" s="18">
        <v>0</v>
      </c>
      <c r="I1781" s="16">
        <v>471010000</v>
      </c>
      <c r="J1781" s="16" t="s">
        <v>46</v>
      </c>
      <c r="K1781" s="60" t="s">
        <v>3853</v>
      </c>
      <c r="L1781" s="25" t="s">
        <v>1531</v>
      </c>
      <c r="M1781" s="24" t="s">
        <v>28</v>
      </c>
      <c r="N1781" s="24" t="s">
        <v>1492</v>
      </c>
      <c r="O1781" s="16" t="s">
        <v>29</v>
      </c>
      <c r="P1781" s="25">
        <v>796</v>
      </c>
      <c r="Q1781" s="122" t="s">
        <v>1495</v>
      </c>
      <c r="R1781" s="20">
        <v>500</v>
      </c>
      <c r="S1781" s="21">
        <v>328.4</v>
      </c>
      <c r="T1781" s="17">
        <f>S1781*R1781</f>
        <v>164200</v>
      </c>
      <c r="U1781" s="17">
        <f>T1781*1.12</f>
        <v>183904.00000000003</v>
      </c>
      <c r="V1781" s="121"/>
      <c r="W1781" s="16">
        <v>2015</v>
      </c>
      <c r="X1781" s="121"/>
      <c r="Y1781" s="57"/>
      <c r="Z1781" s="57"/>
      <c r="AA1781" s="57"/>
      <c r="AB1781" s="57"/>
    </row>
    <row r="1782" spans="1:28" s="187" customFormat="1" ht="51" x14ac:dyDescent="0.25">
      <c r="A1782" s="53" t="s">
        <v>6040</v>
      </c>
      <c r="B1782" s="109" t="s">
        <v>26</v>
      </c>
      <c r="C1782" s="112" t="s">
        <v>3856</v>
      </c>
      <c r="D1782" s="18" t="s">
        <v>2168</v>
      </c>
      <c r="E1782" s="18" t="s">
        <v>4214</v>
      </c>
      <c r="F1782" s="18" t="s">
        <v>3857</v>
      </c>
      <c r="G1782" s="18" t="s">
        <v>1504</v>
      </c>
      <c r="H1782" s="18">
        <v>0</v>
      </c>
      <c r="I1782" s="16">
        <v>471010000</v>
      </c>
      <c r="J1782" s="16" t="s">
        <v>46</v>
      </c>
      <c r="K1782" s="60" t="s">
        <v>3853</v>
      </c>
      <c r="L1782" s="25" t="s">
        <v>1531</v>
      </c>
      <c r="M1782" s="24" t="s">
        <v>28</v>
      </c>
      <c r="N1782" s="24" t="s">
        <v>1492</v>
      </c>
      <c r="O1782" s="16" t="s">
        <v>29</v>
      </c>
      <c r="P1782" s="25">
        <v>796</v>
      </c>
      <c r="Q1782" s="122" t="s">
        <v>1495</v>
      </c>
      <c r="R1782" s="20">
        <v>500</v>
      </c>
      <c r="S1782" s="21">
        <v>581.47</v>
      </c>
      <c r="T1782" s="17">
        <f>S1782*R1782</f>
        <v>290735</v>
      </c>
      <c r="U1782" s="17">
        <f>T1782*1.12</f>
        <v>325623.2</v>
      </c>
      <c r="V1782" s="121"/>
      <c r="W1782" s="16">
        <v>2015</v>
      </c>
      <c r="X1782" s="121"/>
      <c r="Y1782" s="57"/>
      <c r="Z1782" s="57"/>
      <c r="AA1782" s="57"/>
      <c r="AB1782" s="57"/>
    </row>
    <row r="1783" spans="1:28" s="187" customFormat="1" ht="63.75" x14ac:dyDescent="0.25">
      <c r="A1783" s="53" t="s">
        <v>6041</v>
      </c>
      <c r="B1783" s="109" t="s">
        <v>26</v>
      </c>
      <c r="C1783" s="31" t="s">
        <v>3858</v>
      </c>
      <c r="D1783" s="31" t="s">
        <v>3859</v>
      </c>
      <c r="E1783" s="31" t="s">
        <v>3860</v>
      </c>
      <c r="F1783" s="99" t="s">
        <v>3861</v>
      </c>
      <c r="G1783" s="18" t="s">
        <v>33</v>
      </c>
      <c r="H1783" s="18">
        <v>0</v>
      </c>
      <c r="I1783" s="16">
        <v>471010000</v>
      </c>
      <c r="J1783" s="16" t="s">
        <v>46</v>
      </c>
      <c r="K1783" s="60" t="s">
        <v>3862</v>
      </c>
      <c r="L1783" s="25" t="s">
        <v>3863</v>
      </c>
      <c r="M1783" s="15" t="s">
        <v>28</v>
      </c>
      <c r="N1783" s="24" t="s">
        <v>2967</v>
      </c>
      <c r="O1783" s="16" t="s">
        <v>29</v>
      </c>
      <c r="P1783" s="20">
        <v>112</v>
      </c>
      <c r="Q1783" s="55" t="s">
        <v>1786</v>
      </c>
      <c r="R1783" s="20">
        <v>56700</v>
      </c>
      <c r="S1783" s="21">
        <v>114.4</v>
      </c>
      <c r="T1783" s="17">
        <f t="shared" si="230"/>
        <v>6486480</v>
      </c>
      <c r="U1783" s="17">
        <f t="shared" si="229"/>
        <v>7264857.6000000006</v>
      </c>
      <c r="V1783" s="25"/>
      <c r="W1783" s="16">
        <v>2015</v>
      </c>
      <c r="X1783" s="121"/>
      <c r="Y1783" s="57"/>
      <c r="Z1783" s="57"/>
      <c r="AA1783" s="57"/>
      <c r="AB1783" s="57"/>
    </row>
    <row r="1784" spans="1:28" s="187" customFormat="1" ht="114.75" x14ac:dyDescent="0.25">
      <c r="A1784" s="53" t="s">
        <v>6042</v>
      </c>
      <c r="B1784" s="109" t="s">
        <v>26</v>
      </c>
      <c r="C1784" s="112" t="s">
        <v>3864</v>
      </c>
      <c r="D1784" s="18" t="s">
        <v>3865</v>
      </c>
      <c r="E1784" s="31" t="s">
        <v>3866</v>
      </c>
      <c r="F1784" s="18" t="s">
        <v>3867</v>
      </c>
      <c r="G1784" s="18" t="s">
        <v>1504</v>
      </c>
      <c r="H1784" s="18">
        <v>0</v>
      </c>
      <c r="I1784" s="16">
        <v>471010000</v>
      </c>
      <c r="J1784" s="16" t="s">
        <v>46</v>
      </c>
      <c r="K1784" s="60" t="s">
        <v>3836</v>
      </c>
      <c r="L1784" s="25" t="s">
        <v>1531</v>
      </c>
      <c r="M1784" s="15" t="s">
        <v>28</v>
      </c>
      <c r="N1784" s="24" t="s">
        <v>2967</v>
      </c>
      <c r="O1784" s="16" t="s">
        <v>29</v>
      </c>
      <c r="P1784" s="25">
        <v>166</v>
      </c>
      <c r="Q1784" s="25" t="s">
        <v>1497</v>
      </c>
      <c r="R1784" s="20">
        <v>6300</v>
      </c>
      <c r="S1784" s="21">
        <v>200</v>
      </c>
      <c r="T1784" s="17">
        <f t="shared" si="230"/>
        <v>1260000</v>
      </c>
      <c r="U1784" s="17">
        <f t="shared" si="229"/>
        <v>1411200.0000000002</v>
      </c>
      <c r="V1784" s="25"/>
      <c r="W1784" s="16">
        <v>2015</v>
      </c>
      <c r="X1784" s="121"/>
      <c r="Y1784" s="57"/>
      <c r="Z1784" s="57"/>
      <c r="AA1784" s="57"/>
      <c r="AB1784" s="57"/>
    </row>
    <row r="1785" spans="1:28" s="187" customFormat="1" ht="51" x14ac:dyDescent="0.25">
      <c r="A1785" s="53" t="s">
        <v>6043</v>
      </c>
      <c r="B1785" s="109" t="s">
        <v>26</v>
      </c>
      <c r="C1785" s="112" t="s">
        <v>3868</v>
      </c>
      <c r="D1785" s="18" t="s">
        <v>3869</v>
      </c>
      <c r="E1785" s="31" t="s">
        <v>3870</v>
      </c>
      <c r="F1785" s="18" t="s">
        <v>3871</v>
      </c>
      <c r="G1785" s="18" t="s">
        <v>1504</v>
      </c>
      <c r="H1785" s="18">
        <v>0</v>
      </c>
      <c r="I1785" s="16">
        <v>471010000</v>
      </c>
      <c r="J1785" s="16" t="s">
        <v>46</v>
      </c>
      <c r="K1785" s="60" t="s">
        <v>3836</v>
      </c>
      <c r="L1785" s="25" t="s">
        <v>1531</v>
      </c>
      <c r="M1785" s="15" t="s">
        <v>28</v>
      </c>
      <c r="N1785" s="24" t="s">
        <v>2967</v>
      </c>
      <c r="O1785" s="16" t="s">
        <v>29</v>
      </c>
      <c r="P1785" s="20">
        <v>113</v>
      </c>
      <c r="Q1785" s="55" t="s">
        <v>3839</v>
      </c>
      <c r="R1785" s="20">
        <v>7800</v>
      </c>
      <c r="S1785" s="21">
        <v>650</v>
      </c>
      <c r="T1785" s="17">
        <f t="shared" si="230"/>
        <v>5070000</v>
      </c>
      <c r="U1785" s="17">
        <f t="shared" si="229"/>
        <v>5678400.0000000009</v>
      </c>
      <c r="V1785" s="25"/>
      <c r="W1785" s="16">
        <v>2015</v>
      </c>
      <c r="X1785" s="121"/>
      <c r="Y1785" s="57"/>
      <c r="Z1785" s="57"/>
      <c r="AA1785" s="57"/>
      <c r="AB1785" s="57"/>
    </row>
    <row r="1786" spans="1:28" s="187" customFormat="1" ht="153" x14ac:dyDescent="0.25">
      <c r="A1786" s="53" t="s">
        <v>6044</v>
      </c>
      <c r="B1786" s="109" t="s">
        <v>26</v>
      </c>
      <c r="C1786" s="112" t="s">
        <v>3872</v>
      </c>
      <c r="D1786" s="18" t="s">
        <v>3873</v>
      </c>
      <c r="E1786" s="31" t="s">
        <v>3874</v>
      </c>
      <c r="F1786" s="18" t="s">
        <v>3875</v>
      </c>
      <c r="G1786" s="18" t="s">
        <v>1504</v>
      </c>
      <c r="H1786" s="18">
        <v>0</v>
      </c>
      <c r="I1786" s="16">
        <v>471010000</v>
      </c>
      <c r="J1786" s="16" t="s">
        <v>46</v>
      </c>
      <c r="K1786" s="60" t="s">
        <v>3836</v>
      </c>
      <c r="L1786" s="25" t="s">
        <v>1531</v>
      </c>
      <c r="M1786" s="15" t="s">
        <v>28</v>
      </c>
      <c r="N1786" s="24" t="s">
        <v>2967</v>
      </c>
      <c r="O1786" s="16" t="s">
        <v>29</v>
      </c>
      <c r="P1786" s="20">
        <v>113</v>
      </c>
      <c r="Q1786" s="55" t="s">
        <v>3839</v>
      </c>
      <c r="R1786" s="20">
        <v>100</v>
      </c>
      <c r="S1786" s="21">
        <v>4500</v>
      </c>
      <c r="T1786" s="17">
        <f t="shared" si="230"/>
        <v>450000</v>
      </c>
      <c r="U1786" s="17">
        <f t="shared" si="229"/>
        <v>504000.00000000006</v>
      </c>
      <c r="V1786" s="25"/>
      <c r="W1786" s="16">
        <v>2015</v>
      </c>
      <c r="X1786" s="121"/>
      <c r="Y1786" s="57"/>
      <c r="Z1786" s="57"/>
      <c r="AA1786" s="57"/>
      <c r="AB1786" s="57"/>
    </row>
    <row r="1787" spans="1:28" s="187" customFormat="1" ht="51" x14ac:dyDescent="0.25">
      <c r="A1787" s="53" t="s">
        <v>6045</v>
      </c>
      <c r="B1787" s="109" t="s">
        <v>26</v>
      </c>
      <c r="C1787" s="112" t="s">
        <v>4216</v>
      </c>
      <c r="D1787" s="18" t="s">
        <v>4215</v>
      </c>
      <c r="E1787" s="18" t="s">
        <v>4217</v>
      </c>
      <c r="F1787" s="18" t="s">
        <v>3876</v>
      </c>
      <c r="G1787" s="18" t="s">
        <v>1504</v>
      </c>
      <c r="H1787" s="18">
        <v>0</v>
      </c>
      <c r="I1787" s="16">
        <v>471010000</v>
      </c>
      <c r="J1787" s="16" t="s">
        <v>46</v>
      </c>
      <c r="K1787" s="60" t="s">
        <v>3853</v>
      </c>
      <c r="L1787" s="25" t="s">
        <v>1531</v>
      </c>
      <c r="M1787" s="24" t="s">
        <v>28</v>
      </c>
      <c r="N1787" s="24" t="s">
        <v>1492</v>
      </c>
      <c r="O1787" s="16" t="s">
        <v>29</v>
      </c>
      <c r="P1787" s="25">
        <v>796</v>
      </c>
      <c r="Q1787" s="122" t="s">
        <v>1495</v>
      </c>
      <c r="R1787" s="20">
        <v>150</v>
      </c>
      <c r="S1787" s="21">
        <v>435.93</v>
      </c>
      <c r="T1787" s="17">
        <f t="shared" si="230"/>
        <v>65389.5</v>
      </c>
      <c r="U1787" s="17">
        <f t="shared" si="229"/>
        <v>73236.240000000005</v>
      </c>
      <c r="V1787" s="121"/>
      <c r="W1787" s="16">
        <v>2015</v>
      </c>
      <c r="X1787" s="121"/>
      <c r="Y1787" s="57"/>
      <c r="Z1787" s="57"/>
      <c r="AA1787" s="57"/>
      <c r="AB1787" s="57"/>
    </row>
    <row r="1788" spans="1:28" s="187" customFormat="1" ht="63.75" x14ac:dyDescent="0.25">
      <c r="A1788" s="53" t="s">
        <v>6046</v>
      </c>
      <c r="B1788" s="109" t="s">
        <v>26</v>
      </c>
      <c r="C1788" s="112" t="s">
        <v>3877</v>
      </c>
      <c r="D1788" s="18" t="s">
        <v>3878</v>
      </c>
      <c r="E1788" s="18" t="s">
        <v>3879</v>
      </c>
      <c r="F1788" s="18" t="s">
        <v>4218</v>
      </c>
      <c r="G1788" s="18" t="s">
        <v>1533</v>
      </c>
      <c r="H1788" s="18">
        <v>0</v>
      </c>
      <c r="I1788" s="16">
        <v>471010000</v>
      </c>
      <c r="J1788" s="16" t="s">
        <v>46</v>
      </c>
      <c r="K1788" s="60" t="s">
        <v>3853</v>
      </c>
      <c r="L1788" s="25" t="s">
        <v>1531</v>
      </c>
      <c r="M1788" s="24" t="s">
        <v>28</v>
      </c>
      <c r="N1788" s="24" t="s">
        <v>1492</v>
      </c>
      <c r="O1788" s="16" t="s">
        <v>29</v>
      </c>
      <c r="P1788" s="25">
        <v>796</v>
      </c>
      <c r="Q1788" s="122" t="s">
        <v>1495</v>
      </c>
      <c r="R1788" s="20">
        <v>6</v>
      </c>
      <c r="S1788" s="21">
        <v>5699.8</v>
      </c>
      <c r="T1788" s="17">
        <f t="shared" si="230"/>
        <v>34198.800000000003</v>
      </c>
      <c r="U1788" s="17">
        <f t="shared" si="229"/>
        <v>38302.65600000001</v>
      </c>
      <c r="V1788" s="121"/>
      <c r="W1788" s="16">
        <v>2015</v>
      </c>
      <c r="X1788" s="121"/>
      <c r="Y1788" s="57"/>
      <c r="Z1788" s="57"/>
      <c r="AA1788" s="57"/>
      <c r="AB1788" s="57"/>
    </row>
    <row r="1789" spans="1:28" s="187" customFormat="1" ht="89.25" x14ac:dyDescent="0.25">
      <c r="A1789" s="53" t="s">
        <v>6047</v>
      </c>
      <c r="B1789" s="109" t="s">
        <v>26</v>
      </c>
      <c r="C1789" s="112" t="s">
        <v>3880</v>
      </c>
      <c r="D1789" s="18" t="s">
        <v>1470</v>
      </c>
      <c r="E1789" s="18" t="s">
        <v>1471</v>
      </c>
      <c r="F1789" s="18" t="s">
        <v>3881</v>
      </c>
      <c r="G1789" s="18" t="s">
        <v>1533</v>
      </c>
      <c r="H1789" s="18">
        <v>0</v>
      </c>
      <c r="I1789" s="16">
        <v>471010000</v>
      </c>
      <c r="J1789" s="16" t="s">
        <v>46</v>
      </c>
      <c r="K1789" s="60" t="s">
        <v>3853</v>
      </c>
      <c r="L1789" s="25" t="s">
        <v>1531</v>
      </c>
      <c r="M1789" s="24" t="s">
        <v>28</v>
      </c>
      <c r="N1789" s="24" t="s">
        <v>1492</v>
      </c>
      <c r="O1789" s="16" t="s">
        <v>29</v>
      </c>
      <c r="P1789" s="20">
        <v>839</v>
      </c>
      <c r="Q1789" s="20" t="s">
        <v>1496</v>
      </c>
      <c r="R1789" s="20">
        <v>5</v>
      </c>
      <c r="S1789" s="21">
        <v>25584</v>
      </c>
      <c r="T1789" s="17">
        <f t="shared" si="230"/>
        <v>127920</v>
      </c>
      <c r="U1789" s="17">
        <f t="shared" si="229"/>
        <v>143270.40000000002</v>
      </c>
      <c r="V1789" s="121"/>
      <c r="W1789" s="16">
        <v>2015</v>
      </c>
      <c r="X1789" s="121"/>
      <c r="Y1789" s="57"/>
      <c r="Z1789" s="57"/>
      <c r="AA1789" s="57"/>
      <c r="AB1789" s="57"/>
    </row>
    <row r="1790" spans="1:28" s="187" customFormat="1" ht="51" x14ac:dyDescent="0.25">
      <c r="A1790" s="53" t="s">
        <v>6048</v>
      </c>
      <c r="B1790" s="109" t="s">
        <v>26</v>
      </c>
      <c r="C1790" s="112" t="s">
        <v>4221</v>
      </c>
      <c r="D1790" s="18" t="s">
        <v>4219</v>
      </c>
      <c r="E1790" s="18" t="s">
        <v>4220</v>
      </c>
      <c r="F1790" s="18" t="s">
        <v>3882</v>
      </c>
      <c r="G1790" s="18" t="s">
        <v>1533</v>
      </c>
      <c r="H1790" s="18">
        <v>0</v>
      </c>
      <c r="I1790" s="16">
        <v>471010000</v>
      </c>
      <c r="J1790" s="16" t="s">
        <v>46</v>
      </c>
      <c r="K1790" s="60" t="s">
        <v>3853</v>
      </c>
      <c r="L1790" s="25" t="s">
        <v>1531</v>
      </c>
      <c r="M1790" s="24" t="s">
        <v>28</v>
      </c>
      <c r="N1790" s="24" t="s">
        <v>1492</v>
      </c>
      <c r="O1790" s="16" t="s">
        <v>29</v>
      </c>
      <c r="P1790" s="25">
        <v>796</v>
      </c>
      <c r="Q1790" s="122" t="s">
        <v>1495</v>
      </c>
      <c r="R1790" s="20">
        <v>300</v>
      </c>
      <c r="S1790" s="21">
        <v>40</v>
      </c>
      <c r="T1790" s="17">
        <f t="shared" si="230"/>
        <v>12000</v>
      </c>
      <c r="U1790" s="17">
        <f t="shared" si="229"/>
        <v>13440.000000000002</v>
      </c>
      <c r="V1790" s="121"/>
      <c r="W1790" s="16">
        <v>2015</v>
      </c>
      <c r="X1790" s="121"/>
      <c r="Y1790" s="57"/>
      <c r="Z1790" s="57"/>
      <c r="AA1790" s="57"/>
      <c r="AB1790" s="57"/>
    </row>
    <row r="1791" spans="1:28" s="187" customFormat="1" ht="51" x14ac:dyDescent="0.25">
      <c r="A1791" s="53" t="s">
        <v>6049</v>
      </c>
      <c r="B1791" s="109" t="s">
        <v>26</v>
      </c>
      <c r="C1791" s="112" t="s">
        <v>4224</v>
      </c>
      <c r="D1791" s="18" t="s">
        <v>4222</v>
      </c>
      <c r="E1791" s="18" t="s">
        <v>4223</v>
      </c>
      <c r="F1791" s="18" t="s">
        <v>3883</v>
      </c>
      <c r="G1791" s="18" t="s">
        <v>1533</v>
      </c>
      <c r="H1791" s="18">
        <v>0</v>
      </c>
      <c r="I1791" s="16">
        <v>471010000</v>
      </c>
      <c r="J1791" s="16" t="s">
        <v>46</v>
      </c>
      <c r="K1791" s="60" t="s">
        <v>3853</v>
      </c>
      <c r="L1791" s="25" t="s">
        <v>1531</v>
      </c>
      <c r="M1791" s="24" t="s">
        <v>28</v>
      </c>
      <c r="N1791" s="24" t="s">
        <v>1492</v>
      </c>
      <c r="O1791" s="16" t="s">
        <v>29</v>
      </c>
      <c r="P1791" s="25">
        <v>796</v>
      </c>
      <c r="Q1791" s="122" t="s">
        <v>1495</v>
      </c>
      <c r="R1791" s="20">
        <v>500</v>
      </c>
      <c r="S1791" s="21">
        <v>41</v>
      </c>
      <c r="T1791" s="17">
        <f t="shared" si="230"/>
        <v>20500</v>
      </c>
      <c r="U1791" s="17">
        <f t="shared" si="229"/>
        <v>22960.000000000004</v>
      </c>
      <c r="V1791" s="121"/>
      <c r="W1791" s="16">
        <v>2015</v>
      </c>
      <c r="X1791" s="121"/>
      <c r="Y1791" s="57"/>
      <c r="Z1791" s="57"/>
      <c r="AA1791" s="57"/>
      <c r="AB1791" s="57"/>
    </row>
    <row r="1792" spans="1:28" s="187" customFormat="1" ht="51" x14ac:dyDescent="0.25">
      <c r="A1792" s="53" t="s">
        <v>6050</v>
      </c>
      <c r="B1792" s="109" t="s">
        <v>26</v>
      </c>
      <c r="C1792" s="112" t="s">
        <v>4224</v>
      </c>
      <c r="D1792" s="18" t="s">
        <v>4222</v>
      </c>
      <c r="E1792" s="18" t="s">
        <v>4223</v>
      </c>
      <c r="F1792" s="18" t="s">
        <v>3884</v>
      </c>
      <c r="G1792" s="18" t="s">
        <v>1533</v>
      </c>
      <c r="H1792" s="18">
        <v>0</v>
      </c>
      <c r="I1792" s="16">
        <v>471010000</v>
      </c>
      <c r="J1792" s="16" t="s">
        <v>46</v>
      </c>
      <c r="K1792" s="60" t="s">
        <v>3853</v>
      </c>
      <c r="L1792" s="25" t="s">
        <v>1531</v>
      </c>
      <c r="M1792" s="24" t="s">
        <v>28</v>
      </c>
      <c r="N1792" s="24" t="s">
        <v>1492</v>
      </c>
      <c r="O1792" s="16" t="s">
        <v>29</v>
      </c>
      <c r="P1792" s="25">
        <v>796</v>
      </c>
      <c r="Q1792" s="122" t="s">
        <v>1495</v>
      </c>
      <c r="R1792" s="20">
        <v>500</v>
      </c>
      <c r="S1792" s="21">
        <v>53.5</v>
      </c>
      <c r="T1792" s="17">
        <f t="shared" si="230"/>
        <v>26750</v>
      </c>
      <c r="U1792" s="17">
        <f t="shared" si="229"/>
        <v>29960.000000000004</v>
      </c>
      <c r="V1792" s="121"/>
      <c r="W1792" s="16">
        <v>2015</v>
      </c>
      <c r="X1792" s="121"/>
      <c r="Y1792" s="57"/>
      <c r="Z1792" s="57"/>
      <c r="AA1792" s="57"/>
      <c r="AB1792" s="57"/>
    </row>
    <row r="1793" spans="1:28" s="187" customFormat="1" ht="51" x14ac:dyDescent="0.25">
      <c r="A1793" s="53" t="s">
        <v>6051</v>
      </c>
      <c r="B1793" s="109" t="s">
        <v>26</v>
      </c>
      <c r="C1793" s="112" t="s">
        <v>4224</v>
      </c>
      <c r="D1793" s="18" t="s">
        <v>4222</v>
      </c>
      <c r="E1793" s="18" t="s">
        <v>4223</v>
      </c>
      <c r="F1793" s="18" t="s">
        <v>3885</v>
      </c>
      <c r="G1793" s="18" t="s">
        <v>1533</v>
      </c>
      <c r="H1793" s="18">
        <v>0</v>
      </c>
      <c r="I1793" s="16">
        <v>471010000</v>
      </c>
      <c r="J1793" s="16" t="s">
        <v>46</v>
      </c>
      <c r="K1793" s="60" t="s">
        <v>3853</v>
      </c>
      <c r="L1793" s="25" t="s">
        <v>1531</v>
      </c>
      <c r="M1793" s="24" t="s">
        <v>28</v>
      </c>
      <c r="N1793" s="24" t="s">
        <v>1492</v>
      </c>
      <c r="O1793" s="16" t="s">
        <v>29</v>
      </c>
      <c r="P1793" s="25">
        <v>796</v>
      </c>
      <c r="Q1793" s="122" t="s">
        <v>1495</v>
      </c>
      <c r="R1793" s="20">
        <v>100</v>
      </c>
      <c r="S1793" s="21">
        <v>50</v>
      </c>
      <c r="T1793" s="17">
        <f t="shared" si="230"/>
        <v>5000</v>
      </c>
      <c r="U1793" s="17">
        <f t="shared" si="229"/>
        <v>5600.0000000000009</v>
      </c>
      <c r="V1793" s="121"/>
      <c r="W1793" s="16">
        <v>2015</v>
      </c>
      <c r="X1793" s="121"/>
      <c r="Y1793" s="57"/>
      <c r="Z1793" s="57"/>
      <c r="AA1793" s="57"/>
      <c r="AB1793" s="57"/>
    </row>
    <row r="1794" spans="1:28" s="187" customFormat="1" ht="89.25" x14ac:dyDescent="0.25">
      <c r="A1794" s="53" t="s">
        <v>6052</v>
      </c>
      <c r="B1794" s="109" t="s">
        <v>26</v>
      </c>
      <c r="C1794" s="112" t="s">
        <v>3886</v>
      </c>
      <c r="D1794" s="18" t="s">
        <v>3887</v>
      </c>
      <c r="E1794" s="18" t="s">
        <v>4225</v>
      </c>
      <c r="F1794" s="18" t="s">
        <v>3888</v>
      </c>
      <c r="G1794" s="18" t="s">
        <v>1533</v>
      </c>
      <c r="H1794" s="18">
        <v>0</v>
      </c>
      <c r="I1794" s="16">
        <v>471010000</v>
      </c>
      <c r="J1794" s="16" t="s">
        <v>46</v>
      </c>
      <c r="K1794" s="60" t="s">
        <v>3853</v>
      </c>
      <c r="L1794" s="25" t="s">
        <v>1531</v>
      </c>
      <c r="M1794" s="24" t="s">
        <v>28</v>
      </c>
      <c r="N1794" s="24" t="s">
        <v>1492</v>
      </c>
      <c r="O1794" s="16" t="s">
        <v>29</v>
      </c>
      <c r="P1794" s="25">
        <v>796</v>
      </c>
      <c r="Q1794" s="122" t="s">
        <v>1495</v>
      </c>
      <c r="R1794" s="20">
        <v>20</v>
      </c>
      <c r="S1794" s="21">
        <v>5516.72</v>
      </c>
      <c r="T1794" s="17">
        <f t="shared" si="230"/>
        <v>110334.40000000001</v>
      </c>
      <c r="U1794" s="17">
        <f t="shared" si="229"/>
        <v>123574.52800000002</v>
      </c>
      <c r="V1794" s="121"/>
      <c r="W1794" s="16">
        <v>2015</v>
      </c>
      <c r="X1794" s="121"/>
      <c r="Y1794" s="57"/>
      <c r="Z1794" s="57"/>
      <c r="AA1794" s="57"/>
      <c r="AB1794" s="57"/>
    </row>
    <row r="1795" spans="1:28" s="187" customFormat="1" ht="89.25" x14ac:dyDescent="0.25">
      <c r="A1795" s="53" t="s">
        <v>6053</v>
      </c>
      <c r="B1795" s="109" t="s">
        <v>26</v>
      </c>
      <c r="C1795" s="112" t="s">
        <v>3886</v>
      </c>
      <c r="D1795" s="18" t="s">
        <v>3887</v>
      </c>
      <c r="E1795" s="18" t="s">
        <v>4225</v>
      </c>
      <c r="F1795" s="18" t="s">
        <v>3889</v>
      </c>
      <c r="G1795" s="18" t="s">
        <v>1533</v>
      </c>
      <c r="H1795" s="18">
        <v>0</v>
      </c>
      <c r="I1795" s="16">
        <v>471010000</v>
      </c>
      <c r="J1795" s="16" t="s">
        <v>46</v>
      </c>
      <c r="K1795" s="60" t="s">
        <v>3853</v>
      </c>
      <c r="L1795" s="25" t="s">
        <v>1531</v>
      </c>
      <c r="M1795" s="24" t="s">
        <v>28</v>
      </c>
      <c r="N1795" s="24" t="s">
        <v>1492</v>
      </c>
      <c r="O1795" s="16" t="s">
        <v>29</v>
      </c>
      <c r="P1795" s="25">
        <v>796</v>
      </c>
      <c r="Q1795" s="122" t="s">
        <v>1495</v>
      </c>
      <c r="R1795" s="20">
        <v>10</v>
      </c>
      <c r="S1795" s="21">
        <v>3560.48</v>
      </c>
      <c r="T1795" s="17">
        <f t="shared" si="230"/>
        <v>35604.800000000003</v>
      </c>
      <c r="U1795" s="17">
        <f t="shared" si="229"/>
        <v>39877.376000000004</v>
      </c>
      <c r="V1795" s="121"/>
      <c r="W1795" s="16">
        <v>2015</v>
      </c>
      <c r="X1795" s="121"/>
      <c r="Y1795" s="57"/>
      <c r="Z1795" s="57"/>
      <c r="AA1795" s="57"/>
      <c r="AB1795" s="57"/>
    </row>
    <row r="1796" spans="1:28" s="187" customFormat="1" ht="51" x14ac:dyDescent="0.25">
      <c r="A1796" s="53" t="s">
        <v>6054</v>
      </c>
      <c r="B1796" s="109" t="s">
        <v>26</v>
      </c>
      <c r="C1796" s="112" t="s">
        <v>3890</v>
      </c>
      <c r="D1796" s="18" t="s">
        <v>3891</v>
      </c>
      <c r="E1796" s="18" t="s">
        <v>4226</v>
      </c>
      <c r="F1796" s="18" t="s">
        <v>3892</v>
      </c>
      <c r="G1796" s="18" t="s">
        <v>1533</v>
      </c>
      <c r="H1796" s="18">
        <v>0</v>
      </c>
      <c r="I1796" s="16">
        <v>471010000</v>
      </c>
      <c r="J1796" s="16" t="s">
        <v>46</v>
      </c>
      <c r="K1796" s="60" t="s">
        <v>3853</v>
      </c>
      <c r="L1796" s="25" t="s">
        <v>1531</v>
      </c>
      <c r="M1796" s="24" t="s">
        <v>28</v>
      </c>
      <c r="N1796" s="24" t="s">
        <v>1490</v>
      </c>
      <c r="O1796" s="16" t="s">
        <v>29</v>
      </c>
      <c r="P1796" s="30" t="s">
        <v>2523</v>
      </c>
      <c r="Q1796" s="25" t="s">
        <v>1499</v>
      </c>
      <c r="R1796" s="20">
        <v>300</v>
      </c>
      <c r="S1796" s="21">
        <v>43.6</v>
      </c>
      <c r="T1796" s="17">
        <f t="shared" si="230"/>
        <v>13080</v>
      </c>
      <c r="U1796" s="17">
        <f t="shared" si="229"/>
        <v>14649.600000000002</v>
      </c>
      <c r="V1796" s="121"/>
      <c r="W1796" s="16">
        <v>2015</v>
      </c>
      <c r="X1796" s="121"/>
      <c r="Y1796" s="57"/>
      <c r="Z1796" s="57"/>
      <c r="AA1796" s="57"/>
      <c r="AB1796" s="57"/>
    </row>
    <row r="1797" spans="1:28" s="187" customFormat="1" ht="154.5" customHeight="1" x14ac:dyDescent="0.25">
      <c r="A1797" s="53" t="s">
        <v>6055</v>
      </c>
      <c r="B1797" s="109" t="s">
        <v>26</v>
      </c>
      <c r="C1797" s="25" t="s">
        <v>3893</v>
      </c>
      <c r="D1797" s="26" t="s">
        <v>3894</v>
      </c>
      <c r="E1797" s="121" t="s">
        <v>3895</v>
      </c>
      <c r="F1797" s="18" t="s">
        <v>3896</v>
      </c>
      <c r="G1797" s="121" t="s">
        <v>1533</v>
      </c>
      <c r="H1797" s="18">
        <v>0</v>
      </c>
      <c r="I1797" s="16">
        <v>471010000</v>
      </c>
      <c r="J1797" s="16" t="s">
        <v>46</v>
      </c>
      <c r="K1797" s="60" t="s">
        <v>3836</v>
      </c>
      <c r="L1797" s="25" t="s">
        <v>1531</v>
      </c>
      <c r="M1797" s="24" t="s">
        <v>28</v>
      </c>
      <c r="N1797" s="24" t="s">
        <v>1492</v>
      </c>
      <c r="O1797" s="16" t="s">
        <v>29</v>
      </c>
      <c r="P1797" s="18">
        <v>796</v>
      </c>
      <c r="Q1797" s="156" t="s">
        <v>1495</v>
      </c>
      <c r="R1797" s="55">
        <v>1150</v>
      </c>
      <c r="S1797" s="22">
        <v>943.8</v>
      </c>
      <c r="T1797" s="123">
        <f t="shared" si="230"/>
        <v>1085370</v>
      </c>
      <c r="U1797" s="22">
        <f t="shared" si="229"/>
        <v>1215614.4000000001</v>
      </c>
      <c r="V1797" s="121"/>
      <c r="W1797" s="16">
        <v>2015</v>
      </c>
      <c r="X1797" s="121"/>
      <c r="Y1797" s="57"/>
      <c r="Z1797" s="57"/>
      <c r="AA1797" s="57"/>
      <c r="AB1797" s="57"/>
    </row>
    <row r="1798" spans="1:28" s="187" customFormat="1" ht="85.5" customHeight="1" x14ac:dyDescent="0.25">
      <c r="A1798" s="53" t="s">
        <v>6056</v>
      </c>
      <c r="B1798" s="109" t="s">
        <v>26</v>
      </c>
      <c r="C1798" s="25" t="s">
        <v>3897</v>
      </c>
      <c r="D1798" s="31" t="s">
        <v>2212</v>
      </c>
      <c r="E1798" s="31" t="s">
        <v>2246</v>
      </c>
      <c r="F1798" s="18" t="s">
        <v>3898</v>
      </c>
      <c r="G1798" s="121" t="s">
        <v>1504</v>
      </c>
      <c r="H1798" s="18">
        <v>30</v>
      </c>
      <c r="I1798" s="16">
        <v>471010000</v>
      </c>
      <c r="J1798" s="16" t="s">
        <v>46</v>
      </c>
      <c r="K1798" s="60" t="s">
        <v>3836</v>
      </c>
      <c r="L1798" s="25" t="s">
        <v>1531</v>
      </c>
      <c r="M1798" s="24" t="s">
        <v>28</v>
      </c>
      <c r="N1798" s="24" t="s">
        <v>1492</v>
      </c>
      <c r="O1798" s="24" t="s">
        <v>3899</v>
      </c>
      <c r="P1798" s="18">
        <v>796</v>
      </c>
      <c r="Q1798" s="156" t="s">
        <v>1495</v>
      </c>
      <c r="R1798" s="55">
        <v>1150</v>
      </c>
      <c r="S1798" s="22">
        <v>500</v>
      </c>
      <c r="T1798" s="123">
        <v>0</v>
      </c>
      <c r="U1798" s="22">
        <v>0</v>
      </c>
      <c r="V1798" s="121" t="s">
        <v>3900</v>
      </c>
      <c r="W1798" s="16">
        <v>2015</v>
      </c>
      <c r="X1798" s="210">
        <v>1.1100000000000001</v>
      </c>
      <c r="Y1798" s="57"/>
      <c r="Z1798" s="57"/>
      <c r="AA1798" s="57"/>
      <c r="AB1798" s="57"/>
    </row>
    <row r="1799" spans="1:28" s="219" customFormat="1" ht="85.5" customHeight="1" x14ac:dyDescent="0.25">
      <c r="A1799" s="206" t="s">
        <v>6357</v>
      </c>
      <c r="B1799" s="207" t="s">
        <v>26</v>
      </c>
      <c r="C1799" s="208" t="s">
        <v>3897</v>
      </c>
      <c r="D1799" s="209" t="s">
        <v>2212</v>
      </c>
      <c r="E1799" s="209" t="s">
        <v>2246</v>
      </c>
      <c r="F1799" s="201" t="s">
        <v>3898</v>
      </c>
      <c r="G1799" s="210" t="s">
        <v>1504</v>
      </c>
      <c r="H1799" s="201">
        <v>30</v>
      </c>
      <c r="I1799" s="211">
        <v>471010000</v>
      </c>
      <c r="J1799" s="211" t="s">
        <v>46</v>
      </c>
      <c r="K1799" s="212" t="s">
        <v>3780</v>
      </c>
      <c r="L1799" s="208" t="s">
        <v>1531</v>
      </c>
      <c r="M1799" s="213" t="s">
        <v>28</v>
      </c>
      <c r="N1799" s="213" t="s">
        <v>1492</v>
      </c>
      <c r="O1799" s="213" t="s">
        <v>3899</v>
      </c>
      <c r="P1799" s="201">
        <v>796</v>
      </c>
      <c r="Q1799" s="214" t="s">
        <v>1495</v>
      </c>
      <c r="R1799" s="215">
        <v>1150</v>
      </c>
      <c r="S1799" s="216">
        <v>500</v>
      </c>
      <c r="T1799" s="217">
        <f t="shared" si="230"/>
        <v>575000</v>
      </c>
      <c r="U1799" s="216">
        <f t="shared" si="229"/>
        <v>644000.00000000012</v>
      </c>
      <c r="V1799" s="210" t="s">
        <v>3900</v>
      </c>
      <c r="W1799" s="211">
        <v>2015</v>
      </c>
      <c r="X1799" s="210"/>
      <c r="Y1799" s="218"/>
      <c r="Z1799" s="218"/>
      <c r="AA1799" s="218"/>
      <c r="AB1799" s="218"/>
    </row>
    <row r="1800" spans="1:28" s="187" customFormat="1" ht="129.75" customHeight="1" x14ac:dyDescent="0.25">
      <c r="A1800" s="53" t="s">
        <v>6057</v>
      </c>
      <c r="B1800" s="109" t="s">
        <v>26</v>
      </c>
      <c r="C1800" s="25" t="s">
        <v>3901</v>
      </c>
      <c r="D1800" s="26" t="s">
        <v>3765</v>
      </c>
      <c r="E1800" s="121" t="s">
        <v>3902</v>
      </c>
      <c r="F1800" s="25" t="s">
        <v>3903</v>
      </c>
      <c r="G1800" s="121" t="s">
        <v>33</v>
      </c>
      <c r="H1800" s="18">
        <v>30</v>
      </c>
      <c r="I1800" s="16">
        <v>471010000</v>
      </c>
      <c r="J1800" s="16" t="s">
        <v>46</v>
      </c>
      <c r="K1800" s="60" t="s">
        <v>3836</v>
      </c>
      <c r="L1800" s="25" t="s">
        <v>1531</v>
      </c>
      <c r="M1800" s="24" t="s">
        <v>28</v>
      </c>
      <c r="N1800" s="24" t="s">
        <v>1492</v>
      </c>
      <c r="O1800" s="24" t="s">
        <v>3899</v>
      </c>
      <c r="P1800" s="25">
        <v>715</v>
      </c>
      <c r="Q1800" s="26" t="s">
        <v>1501</v>
      </c>
      <c r="R1800" s="55">
        <v>10800</v>
      </c>
      <c r="S1800" s="22">
        <v>1500</v>
      </c>
      <c r="T1800" s="123">
        <f t="shared" si="230"/>
        <v>16200000</v>
      </c>
      <c r="U1800" s="22">
        <f t="shared" si="229"/>
        <v>18144000</v>
      </c>
      <c r="V1800" s="121" t="s">
        <v>3900</v>
      </c>
      <c r="W1800" s="16">
        <v>2015</v>
      </c>
      <c r="X1800" s="121"/>
      <c r="Y1800" s="57"/>
      <c r="Z1800" s="57"/>
      <c r="AA1800" s="57"/>
      <c r="AB1800" s="57"/>
    </row>
    <row r="1801" spans="1:28" s="187" customFormat="1" ht="193.5" customHeight="1" x14ac:dyDescent="0.25">
      <c r="A1801" s="53" t="s">
        <v>6058</v>
      </c>
      <c r="B1801" s="109" t="s">
        <v>26</v>
      </c>
      <c r="C1801" s="25" t="s">
        <v>3904</v>
      </c>
      <c r="D1801" s="26" t="s">
        <v>3765</v>
      </c>
      <c r="E1801" s="121" t="s">
        <v>3905</v>
      </c>
      <c r="F1801" s="25" t="s">
        <v>4227</v>
      </c>
      <c r="G1801" s="121" t="s">
        <v>33</v>
      </c>
      <c r="H1801" s="18">
        <v>30</v>
      </c>
      <c r="I1801" s="16">
        <v>471010000</v>
      </c>
      <c r="J1801" s="16" t="s">
        <v>46</v>
      </c>
      <c r="K1801" s="60" t="s">
        <v>3836</v>
      </c>
      <c r="L1801" s="25" t="s">
        <v>1531</v>
      </c>
      <c r="M1801" s="24" t="s">
        <v>28</v>
      </c>
      <c r="N1801" s="24" t="s">
        <v>1492</v>
      </c>
      <c r="O1801" s="24" t="s">
        <v>3899</v>
      </c>
      <c r="P1801" s="25">
        <v>715</v>
      </c>
      <c r="Q1801" s="26" t="s">
        <v>1501</v>
      </c>
      <c r="R1801" s="55">
        <v>500</v>
      </c>
      <c r="S1801" s="22">
        <v>730</v>
      </c>
      <c r="T1801" s="123">
        <f>S1801*R1801</f>
        <v>365000</v>
      </c>
      <c r="U1801" s="22">
        <f t="shared" si="229"/>
        <v>408800.00000000006</v>
      </c>
      <c r="V1801" s="121" t="s">
        <v>3900</v>
      </c>
      <c r="W1801" s="16">
        <v>2015</v>
      </c>
      <c r="X1801" s="121"/>
      <c r="Y1801" s="57"/>
      <c r="Z1801" s="57"/>
      <c r="AA1801" s="57"/>
      <c r="AB1801" s="57"/>
    </row>
    <row r="1802" spans="1:28" s="187" customFormat="1" ht="178.5" customHeight="1" x14ac:dyDescent="0.25">
      <c r="A1802" s="53" t="s">
        <v>6059</v>
      </c>
      <c r="B1802" s="109" t="s">
        <v>26</v>
      </c>
      <c r="C1802" s="25" t="s">
        <v>3906</v>
      </c>
      <c r="D1802" s="25" t="s">
        <v>3765</v>
      </c>
      <c r="E1802" s="121" t="s">
        <v>3907</v>
      </c>
      <c r="F1802" s="25" t="s">
        <v>4228</v>
      </c>
      <c r="G1802" s="121" t="s">
        <v>33</v>
      </c>
      <c r="H1802" s="18">
        <v>30</v>
      </c>
      <c r="I1802" s="16">
        <v>471010000</v>
      </c>
      <c r="J1802" s="16" t="s">
        <v>46</v>
      </c>
      <c r="K1802" s="60" t="s">
        <v>3836</v>
      </c>
      <c r="L1802" s="25" t="s">
        <v>1531</v>
      </c>
      <c r="M1802" s="24" t="s">
        <v>28</v>
      </c>
      <c r="N1802" s="24" t="s">
        <v>1492</v>
      </c>
      <c r="O1802" s="24" t="s">
        <v>3899</v>
      </c>
      <c r="P1802" s="25">
        <v>715</v>
      </c>
      <c r="Q1802" s="26" t="s">
        <v>1501</v>
      </c>
      <c r="R1802" s="55">
        <v>7200</v>
      </c>
      <c r="S1802" s="22">
        <v>760</v>
      </c>
      <c r="T1802" s="123">
        <f t="shared" ref="T1802:T1814" si="231">S1802*R1802</f>
        <v>5472000</v>
      </c>
      <c r="U1802" s="22">
        <f t="shared" si="229"/>
        <v>6128640.0000000009</v>
      </c>
      <c r="V1802" s="121" t="s">
        <v>3900</v>
      </c>
      <c r="W1802" s="16">
        <v>2015</v>
      </c>
      <c r="X1802" s="121"/>
      <c r="Y1802" s="57"/>
      <c r="Z1802" s="57"/>
      <c r="AA1802" s="57"/>
      <c r="AB1802" s="57"/>
    </row>
    <row r="1803" spans="1:28" s="187" customFormat="1" ht="159.75" customHeight="1" x14ac:dyDescent="0.25">
      <c r="A1803" s="53" t="s">
        <v>6060</v>
      </c>
      <c r="B1803" s="109" t="s">
        <v>26</v>
      </c>
      <c r="C1803" s="25" t="s">
        <v>3771</v>
      </c>
      <c r="D1803" s="26" t="s">
        <v>2216</v>
      </c>
      <c r="E1803" s="121" t="s">
        <v>3772</v>
      </c>
      <c r="F1803" s="25" t="s">
        <v>3908</v>
      </c>
      <c r="G1803" s="121" t="s">
        <v>33</v>
      </c>
      <c r="H1803" s="18">
        <v>30</v>
      </c>
      <c r="I1803" s="16">
        <v>471010000</v>
      </c>
      <c r="J1803" s="16" t="s">
        <v>46</v>
      </c>
      <c r="K1803" s="60" t="s">
        <v>3836</v>
      </c>
      <c r="L1803" s="25" t="s">
        <v>1531</v>
      </c>
      <c r="M1803" s="24" t="s">
        <v>28</v>
      </c>
      <c r="N1803" s="24" t="s">
        <v>1492</v>
      </c>
      <c r="O1803" s="24" t="s">
        <v>3899</v>
      </c>
      <c r="P1803" s="25">
        <v>715</v>
      </c>
      <c r="Q1803" s="26" t="s">
        <v>1501</v>
      </c>
      <c r="R1803" s="55">
        <v>800</v>
      </c>
      <c r="S1803" s="22">
        <v>701.7</v>
      </c>
      <c r="T1803" s="123">
        <f t="shared" si="231"/>
        <v>561360</v>
      </c>
      <c r="U1803" s="22">
        <f t="shared" si="229"/>
        <v>628723.20000000007</v>
      </c>
      <c r="V1803" s="121" t="s">
        <v>3900</v>
      </c>
      <c r="W1803" s="16">
        <v>2015</v>
      </c>
      <c r="X1803" s="121"/>
      <c r="Y1803" s="57"/>
      <c r="Z1803" s="57"/>
      <c r="AA1803" s="57"/>
      <c r="AB1803" s="57"/>
    </row>
    <row r="1804" spans="1:28" s="187" customFormat="1" ht="193.5" customHeight="1" x14ac:dyDescent="0.25">
      <c r="A1804" s="53" t="s">
        <v>6061</v>
      </c>
      <c r="B1804" s="109" t="s">
        <v>26</v>
      </c>
      <c r="C1804" s="25" t="s">
        <v>3909</v>
      </c>
      <c r="D1804" s="26" t="s">
        <v>653</v>
      </c>
      <c r="E1804" s="121" t="s">
        <v>4229</v>
      </c>
      <c r="F1804" s="25" t="s">
        <v>3910</v>
      </c>
      <c r="G1804" s="121" t="s">
        <v>33</v>
      </c>
      <c r="H1804" s="18">
        <v>30</v>
      </c>
      <c r="I1804" s="16">
        <v>471010000</v>
      </c>
      <c r="J1804" s="16" t="s">
        <v>46</v>
      </c>
      <c r="K1804" s="60" t="s">
        <v>3836</v>
      </c>
      <c r="L1804" s="25" t="s">
        <v>1531</v>
      </c>
      <c r="M1804" s="24" t="s">
        <v>28</v>
      </c>
      <c r="N1804" s="24" t="s">
        <v>1492</v>
      </c>
      <c r="O1804" s="24" t="s">
        <v>3899</v>
      </c>
      <c r="P1804" s="25">
        <v>715</v>
      </c>
      <c r="Q1804" s="26" t="s">
        <v>1501</v>
      </c>
      <c r="R1804" s="55">
        <v>36500</v>
      </c>
      <c r="S1804" s="22">
        <v>170</v>
      </c>
      <c r="T1804" s="123">
        <v>0</v>
      </c>
      <c r="U1804" s="22">
        <v>0</v>
      </c>
      <c r="V1804" s="121" t="s">
        <v>3900</v>
      </c>
      <c r="W1804" s="16">
        <v>2015</v>
      </c>
      <c r="X1804" s="210" t="s">
        <v>6358</v>
      </c>
      <c r="Y1804" s="57"/>
      <c r="Z1804" s="57"/>
      <c r="AA1804" s="57"/>
      <c r="AB1804" s="57"/>
    </row>
    <row r="1805" spans="1:28" s="219" customFormat="1" ht="193.5" customHeight="1" x14ac:dyDescent="0.25">
      <c r="A1805" s="206" t="s">
        <v>6359</v>
      </c>
      <c r="B1805" s="207" t="s">
        <v>26</v>
      </c>
      <c r="C1805" s="208" t="s">
        <v>3909</v>
      </c>
      <c r="D1805" s="220" t="s">
        <v>653</v>
      </c>
      <c r="E1805" s="210" t="s">
        <v>4229</v>
      </c>
      <c r="F1805" s="208" t="s">
        <v>3910</v>
      </c>
      <c r="G1805" s="210" t="s">
        <v>1504</v>
      </c>
      <c r="H1805" s="201">
        <v>30</v>
      </c>
      <c r="I1805" s="211">
        <v>471010000</v>
      </c>
      <c r="J1805" s="211" t="s">
        <v>46</v>
      </c>
      <c r="K1805" s="212" t="s">
        <v>3780</v>
      </c>
      <c r="L1805" s="208" t="s">
        <v>1531</v>
      </c>
      <c r="M1805" s="213" t="s">
        <v>28</v>
      </c>
      <c r="N1805" s="213" t="s">
        <v>1492</v>
      </c>
      <c r="O1805" s="213" t="s">
        <v>3899</v>
      </c>
      <c r="P1805" s="208">
        <v>715</v>
      </c>
      <c r="Q1805" s="220" t="s">
        <v>1501</v>
      </c>
      <c r="R1805" s="215">
        <v>13000</v>
      </c>
      <c r="S1805" s="216">
        <v>170</v>
      </c>
      <c r="T1805" s="217">
        <f t="shared" si="231"/>
        <v>2210000</v>
      </c>
      <c r="U1805" s="216">
        <f t="shared" si="229"/>
        <v>2475200.0000000005</v>
      </c>
      <c r="V1805" s="210" t="s">
        <v>3900</v>
      </c>
      <c r="W1805" s="211">
        <v>2015</v>
      </c>
      <c r="X1805" s="210"/>
      <c r="Y1805" s="218"/>
      <c r="Z1805" s="218"/>
      <c r="AA1805" s="218"/>
      <c r="AB1805" s="218"/>
    </row>
    <row r="1806" spans="1:28" s="187" customFormat="1" ht="163.5" customHeight="1" x14ac:dyDescent="0.25">
      <c r="A1806" s="53" t="s">
        <v>6062</v>
      </c>
      <c r="B1806" s="109" t="s">
        <v>26</v>
      </c>
      <c r="C1806" s="25" t="s">
        <v>3911</v>
      </c>
      <c r="D1806" s="25" t="s">
        <v>3912</v>
      </c>
      <c r="E1806" s="121" t="s">
        <v>3913</v>
      </c>
      <c r="F1806" s="25" t="s">
        <v>3914</v>
      </c>
      <c r="G1806" s="121" t="s">
        <v>1504</v>
      </c>
      <c r="H1806" s="18">
        <v>30</v>
      </c>
      <c r="I1806" s="16">
        <v>471010000</v>
      </c>
      <c r="J1806" s="16" t="s">
        <v>46</v>
      </c>
      <c r="K1806" s="60" t="s">
        <v>3836</v>
      </c>
      <c r="L1806" s="25" t="s">
        <v>1531</v>
      </c>
      <c r="M1806" s="24" t="s">
        <v>28</v>
      </c>
      <c r="N1806" s="24" t="s">
        <v>1492</v>
      </c>
      <c r="O1806" s="24" t="s">
        <v>29</v>
      </c>
      <c r="P1806" s="25">
        <v>796</v>
      </c>
      <c r="Q1806" s="25" t="s">
        <v>1495</v>
      </c>
      <c r="R1806" s="55">
        <v>30</v>
      </c>
      <c r="S1806" s="22">
        <v>6500</v>
      </c>
      <c r="T1806" s="123">
        <v>0</v>
      </c>
      <c r="U1806" s="22">
        <v>0</v>
      </c>
      <c r="V1806" s="121"/>
      <c r="W1806" s="16">
        <v>2015</v>
      </c>
      <c r="X1806" s="210" t="s">
        <v>6362</v>
      </c>
      <c r="Y1806" s="57"/>
      <c r="Z1806" s="57"/>
      <c r="AA1806" s="57"/>
      <c r="AB1806" s="57"/>
    </row>
    <row r="1807" spans="1:28" s="219" customFormat="1" ht="115.5" customHeight="1" x14ac:dyDescent="0.25">
      <c r="A1807" s="206" t="s">
        <v>6360</v>
      </c>
      <c r="B1807" s="207" t="s">
        <v>26</v>
      </c>
      <c r="C1807" s="208" t="s">
        <v>3911</v>
      </c>
      <c r="D1807" s="208" t="s">
        <v>3912</v>
      </c>
      <c r="E1807" s="210" t="s">
        <v>3913</v>
      </c>
      <c r="F1807" s="208" t="s">
        <v>6361</v>
      </c>
      <c r="G1807" s="210" t="s">
        <v>1504</v>
      </c>
      <c r="H1807" s="201">
        <v>30</v>
      </c>
      <c r="I1807" s="211">
        <v>471010000</v>
      </c>
      <c r="J1807" s="211" t="s">
        <v>46</v>
      </c>
      <c r="K1807" s="212" t="s">
        <v>3780</v>
      </c>
      <c r="L1807" s="208" t="s">
        <v>1531</v>
      </c>
      <c r="M1807" s="213" t="s">
        <v>28</v>
      </c>
      <c r="N1807" s="213" t="s">
        <v>1492</v>
      </c>
      <c r="O1807" s="213" t="s">
        <v>29</v>
      </c>
      <c r="P1807" s="208">
        <v>796</v>
      </c>
      <c r="Q1807" s="208" t="s">
        <v>1495</v>
      </c>
      <c r="R1807" s="215">
        <v>30</v>
      </c>
      <c r="S1807" s="216">
        <v>6500</v>
      </c>
      <c r="T1807" s="217">
        <f t="shared" si="231"/>
        <v>195000</v>
      </c>
      <c r="U1807" s="216">
        <f t="shared" si="229"/>
        <v>218400.00000000003</v>
      </c>
      <c r="V1807" s="210" t="s">
        <v>3900</v>
      </c>
      <c r="W1807" s="211">
        <v>2015</v>
      </c>
      <c r="X1807" s="210"/>
      <c r="Y1807" s="218"/>
      <c r="Z1807" s="218"/>
      <c r="AA1807" s="218"/>
      <c r="AB1807" s="218"/>
    </row>
    <row r="1808" spans="1:28" s="187" customFormat="1" ht="48.75" customHeight="1" x14ac:dyDescent="0.25">
      <c r="A1808" s="53" t="s">
        <v>6063</v>
      </c>
      <c r="B1808" s="109" t="s">
        <v>26</v>
      </c>
      <c r="C1808" s="25" t="s">
        <v>3915</v>
      </c>
      <c r="D1808" s="25" t="s">
        <v>1932</v>
      </c>
      <c r="E1808" s="121" t="s">
        <v>3916</v>
      </c>
      <c r="F1808" s="25" t="s">
        <v>3917</v>
      </c>
      <c r="G1808" s="121" t="s">
        <v>1533</v>
      </c>
      <c r="H1808" s="18">
        <v>0</v>
      </c>
      <c r="I1808" s="16">
        <v>471010000</v>
      </c>
      <c r="J1808" s="16" t="s">
        <v>46</v>
      </c>
      <c r="K1808" s="60" t="s">
        <v>3836</v>
      </c>
      <c r="L1808" s="25" t="s">
        <v>1531</v>
      </c>
      <c r="M1808" s="24" t="s">
        <v>28</v>
      </c>
      <c r="N1808" s="24" t="s">
        <v>1492</v>
      </c>
      <c r="O1808" s="24" t="s">
        <v>29</v>
      </c>
      <c r="P1808" s="25">
        <v>715</v>
      </c>
      <c r="Q1808" s="26" t="s">
        <v>1501</v>
      </c>
      <c r="R1808" s="55">
        <v>500</v>
      </c>
      <c r="S1808" s="22">
        <v>700</v>
      </c>
      <c r="T1808" s="123">
        <v>0</v>
      </c>
      <c r="U1808" s="22">
        <v>0</v>
      </c>
      <c r="V1808" s="121"/>
      <c r="W1808" s="16">
        <v>2015</v>
      </c>
      <c r="X1808" s="210" t="s">
        <v>6363</v>
      </c>
      <c r="Y1808" s="57"/>
      <c r="Z1808" s="57"/>
      <c r="AA1808" s="57"/>
      <c r="AB1808" s="57"/>
    </row>
    <row r="1809" spans="1:28" s="219" customFormat="1" ht="48.75" customHeight="1" x14ac:dyDescent="0.25">
      <c r="A1809" s="206" t="s">
        <v>6364</v>
      </c>
      <c r="B1809" s="207" t="s">
        <v>26</v>
      </c>
      <c r="C1809" s="208" t="s">
        <v>3915</v>
      </c>
      <c r="D1809" s="208" t="s">
        <v>1932</v>
      </c>
      <c r="E1809" s="210" t="s">
        <v>3916</v>
      </c>
      <c r="F1809" s="208" t="s">
        <v>3917</v>
      </c>
      <c r="G1809" s="210" t="s">
        <v>1504</v>
      </c>
      <c r="H1809" s="201">
        <v>0</v>
      </c>
      <c r="I1809" s="211">
        <v>471010000</v>
      </c>
      <c r="J1809" s="211" t="s">
        <v>46</v>
      </c>
      <c r="K1809" s="212" t="s">
        <v>3780</v>
      </c>
      <c r="L1809" s="208" t="s">
        <v>1531</v>
      </c>
      <c r="M1809" s="213" t="s">
        <v>28</v>
      </c>
      <c r="N1809" s="213" t="s">
        <v>1492</v>
      </c>
      <c r="O1809" s="213" t="s">
        <v>29</v>
      </c>
      <c r="P1809" s="208">
        <v>715</v>
      </c>
      <c r="Q1809" s="220" t="s">
        <v>1501</v>
      </c>
      <c r="R1809" s="215">
        <v>500</v>
      </c>
      <c r="S1809" s="216">
        <v>700</v>
      </c>
      <c r="T1809" s="217">
        <v>0</v>
      </c>
      <c r="U1809" s="216">
        <v>0</v>
      </c>
      <c r="V1809" s="210" t="s">
        <v>3900</v>
      </c>
      <c r="W1809" s="211">
        <v>2015</v>
      </c>
      <c r="X1809" s="210" t="s">
        <v>6421</v>
      </c>
      <c r="Y1809" s="218"/>
      <c r="Z1809" s="218"/>
      <c r="AA1809" s="218"/>
      <c r="AB1809" s="218"/>
    </row>
    <row r="1810" spans="1:28" s="219" customFormat="1" ht="48.75" customHeight="1" x14ac:dyDescent="0.25">
      <c r="A1810" s="206" t="s">
        <v>6418</v>
      </c>
      <c r="B1810" s="207" t="s">
        <v>26</v>
      </c>
      <c r="C1810" s="208" t="s">
        <v>6419</v>
      </c>
      <c r="D1810" s="208" t="s">
        <v>1932</v>
      </c>
      <c r="E1810" s="210" t="s">
        <v>6420</v>
      </c>
      <c r="F1810" s="210" t="s">
        <v>6420</v>
      </c>
      <c r="G1810" s="210" t="s">
        <v>1504</v>
      </c>
      <c r="H1810" s="201">
        <v>0</v>
      </c>
      <c r="I1810" s="211">
        <v>471010000</v>
      </c>
      <c r="J1810" s="211" t="s">
        <v>46</v>
      </c>
      <c r="K1810" s="212" t="s">
        <v>2277</v>
      </c>
      <c r="L1810" s="208" t="s">
        <v>1531</v>
      </c>
      <c r="M1810" s="213" t="s">
        <v>28</v>
      </c>
      <c r="N1810" s="213" t="s">
        <v>1492</v>
      </c>
      <c r="O1810" s="213" t="s">
        <v>29</v>
      </c>
      <c r="P1810" s="208">
        <v>715</v>
      </c>
      <c r="Q1810" s="260" t="s">
        <v>1495</v>
      </c>
      <c r="R1810" s="215">
        <v>500</v>
      </c>
      <c r="S1810" s="216">
        <v>700</v>
      </c>
      <c r="T1810" s="217">
        <f t="shared" si="231"/>
        <v>350000</v>
      </c>
      <c r="U1810" s="216">
        <f t="shared" si="229"/>
        <v>392000.00000000006</v>
      </c>
      <c r="V1810" s="210"/>
      <c r="W1810" s="211">
        <v>2015</v>
      </c>
      <c r="X1810" s="210"/>
      <c r="Y1810" s="218"/>
      <c r="Z1810" s="218"/>
      <c r="AA1810" s="218"/>
      <c r="AB1810" s="218"/>
    </row>
    <row r="1811" spans="1:28" s="187" customFormat="1" ht="84.75" customHeight="1" x14ac:dyDescent="0.25">
      <c r="A1811" s="53" t="s">
        <v>6064</v>
      </c>
      <c r="B1811" s="109" t="s">
        <v>26</v>
      </c>
      <c r="C1811" s="25" t="s">
        <v>3918</v>
      </c>
      <c r="D1811" s="25" t="s">
        <v>4230</v>
      </c>
      <c r="E1811" s="121" t="s">
        <v>3919</v>
      </c>
      <c r="F1811" s="25" t="s">
        <v>3920</v>
      </c>
      <c r="G1811" s="121" t="s">
        <v>1533</v>
      </c>
      <c r="H1811" s="18">
        <v>0</v>
      </c>
      <c r="I1811" s="16">
        <v>471010000</v>
      </c>
      <c r="J1811" s="16" t="s">
        <v>46</v>
      </c>
      <c r="K1811" s="60" t="s">
        <v>3836</v>
      </c>
      <c r="L1811" s="25" t="s">
        <v>1531</v>
      </c>
      <c r="M1811" s="24" t="s">
        <v>28</v>
      </c>
      <c r="N1811" s="24" t="s">
        <v>1492</v>
      </c>
      <c r="O1811" s="24" t="s">
        <v>3899</v>
      </c>
      <c r="P1811" s="25">
        <v>796</v>
      </c>
      <c r="Q1811" s="25" t="s">
        <v>1495</v>
      </c>
      <c r="R1811" s="55">
        <v>200</v>
      </c>
      <c r="S1811" s="22">
        <v>3344</v>
      </c>
      <c r="T1811" s="123">
        <f t="shared" si="231"/>
        <v>668800</v>
      </c>
      <c r="U1811" s="22">
        <f t="shared" si="229"/>
        <v>749056.00000000012</v>
      </c>
      <c r="V1811" s="121"/>
      <c r="W1811" s="16">
        <v>2015</v>
      </c>
      <c r="X1811" s="121"/>
      <c r="Y1811" s="57"/>
      <c r="Z1811" s="57"/>
      <c r="AA1811" s="57"/>
      <c r="AB1811" s="57"/>
    </row>
    <row r="1812" spans="1:28" s="187" customFormat="1" ht="118.5" customHeight="1" x14ac:dyDescent="0.25">
      <c r="A1812" s="53" t="s">
        <v>6065</v>
      </c>
      <c r="B1812" s="109" t="s">
        <v>26</v>
      </c>
      <c r="C1812" s="25" t="s">
        <v>3918</v>
      </c>
      <c r="D1812" s="25" t="s">
        <v>4230</v>
      </c>
      <c r="E1812" s="121" t="s">
        <v>3919</v>
      </c>
      <c r="F1812" s="25" t="s">
        <v>3920</v>
      </c>
      <c r="G1812" s="121" t="s">
        <v>1533</v>
      </c>
      <c r="H1812" s="18">
        <v>0</v>
      </c>
      <c r="I1812" s="16">
        <v>471010000</v>
      </c>
      <c r="J1812" s="16" t="s">
        <v>46</v>
      </c>
      <c r="K1812" s="60" t="s">
        <v>3836</v>
      </c>
      <c r="L1812" s="25" t="s">
        <v>1531</v>
      </c>
      <c r="M1812" s="24" t="s">
        <v>28</v>
      </c>
      <c r="N1812" s="24" t="s">
        <v>1492</v>
      </c>
      <c r="O1812" s="24" t="s">
        <v>3899</v>
      </c>
      <c r="P1812" s="25">
        <v>796</v>
      </c>
      <c r="Q1812" s="25" t="s">
        <v>1495</v>
      </c>
      <c r="R1812" s="55">
        <v>40</v>
      </c>
      <c r="S1812" s="22">
        <v>6572</v>
      </c>
      <c r="T1812" s="123">
        <f t="shared" si="231"/>
        <v>262880</v>
      </c>
      <c r="U1812" s="22">
        <f t="shared" si="229"/>
        <v>294425.60000000003</v>
      </c>
      <c r="V1812" s="121"/>
      <c r="W1812" s="16">
        <v>2015</v>
      </c>
      <c r="X1812" s="121"/>
      <c r="Y1812" s="57"/>
      <c r="Z1812" s="57"/>
      <c r="AA1812" s="57"/>
      <c r="AB1812" s="57"/>
    </row>
    <row r="1813" spans="1:28" s="187" customFormat="1" ht="164.25" customHeight="1" x14ac:dyDescent="0.25">
      <c r="A1813" s="53" t="s">
        <v>6066</v>
      </c>
      <c r="B1813" s="109" t="s">
        <v>26</v>
      </c>
      <c r="C1813" s="25" t="s">
        <v>3921</v>
      </c>
      <c r="D1813" s="25" t="s">
        <v>2236</v>
      </c>
      <c r="E1813" s="121" t="s">
        <v>3922</v>
      </c>
      <c r="F1813" s="121" t="s">
        <v>3923</v>
      </c>
      <c r="G1813" s="121" t="s">
        <v>33</v>
      </c>
      <c r="H1813" s="121">
        <v>50</v>
      </c>
      <c r="I1813" s="16">
        <v>471010000</v>
      </c>
      <c r="J1813" s="16" t="s">
        <v>46</v>
      </c>
      <c r="K1813" s="60" t="s">
        <v>3836</v>
      </c>
      <c r="L1813" s="25" t="s">
        <v>1531</v>
      </c>
      <c r="M1813" s="24" t="s">
        <v>28</v>
      </c>
      <c r="N1813" s="24" t="s">
        <v>1492</v>
      </c>
      <c r="O1813" s="24" t="s">
        <v>3899</v>
      </c>
      <c r="P1813" s="20">
        <v>839</v>
      </c>
      <c r="Q1813" s="20" t="s">
        <v>1496</v>
      </c>
      <c r="R1813" s="55">
        <v>304</v>
      </c>
      <c r="S1813" s="22">
        <v>8800</v>
      </c>
      <c r="T1813" s="123">
        <v>0</v>
      </c>
      <c r="U1813" s="22">
        <v>0</v>
      </c>
      <c r="V1813" s="121" t="s">
        <v>3900</v>
      </c>
      <c r="W1813" s="16">
        <v>2015</v>
      </c>
      <c r="X1813" s="210" t="s">
        <v>6367</v>
      </c>
      <c r="Y1813" s="57"/>
      <c r="Z1813" s="57"/>
      <c r="AA1813" s="57"/>
      <c r="AB1813" s="57"/>
    </row>
    <row r="1814" spans="1:28" s="219" customFormat="1" ht="164.25" customHeight="1" x14ac:dyDescent="0.25">
      <c r="A1814" s="206" t="s">
        <v>6365</v>
      </c>
      <c r="B1814" s="207" t="s">
        <v>26</v>
      </c>
      <c r="C1814" s="208" t="s">
        <v>3921</v>
      </c>
      <c r="D1814" s="208" t="s">
        <v>2236</v>
      </c>
      <c r="E1814" s="210" t="s">
        <v>3922</v>
      </c>
      <c r="F1814" s="210" t="s">
        <v>6366</v>
      </c>
      <c r="G1814" s="210" t="s">
        <v>1504</v>
      </c>
      <c r="H1814" s="210">
        <v>50</v>
      </c>
      <c r="I1814" s="211">
        <v>471010000</v>
      </c>
      <c r="J1814" s="211" t="s">
        <v>46</v>
      </c>
      <c r="K1814" s="212" t="s">
        <v>3780</v>
      </c>
      <c r="L1814" s="208" t="s">
        <v>1531</v>
      </c>
      <c r="M1814" s="213" t="s">
        <v>28</v>
      </c>
      <c r="N1814" s="213" t="s">
        <v>1492</v>
      </c>
      <c r="O1814" s="213" t="s">
        <v>3899</v>
      </c>
      <c r="P1814" s="221">
        <v>839</v>
      </c>
      <c r="Q1814" s="221" t="s">
        <v>1496</v>
      </c>
      <c r="R1814" s="215">
        <v>56</v>
      </c>
      <c r="S1814" s="216">
        <v>8800</v>
      </c>
      <c r="T1814" s="217">
        <f t="shared" si="231"/>
        <v>492800</v>
      </c>
      <c r="U1814" s="216">
        <f t="shared" si="229"/>
        <v>551936</v>
      </c>
      <c r="V1814" s="210" t="s">
        <v>3900</v>
      </c>
      <c r="W1814" s="211">
        <v>2015</v>
      </c>
      <c r="X1814" s="210"/>
      <c r="Y1814" s="218"/>
      <c r="Z1814" s="218"/>
      <c r="AA1814" s="218"/>
      <c r="AB1814" s="218"/>
    </row>
    <row r="1815" spans="1:28" s="187" customFormat="1" ht="193.5" customHeight="1" x14ac:dyDescent="0.25">
      <c r="A1815" s="53" t="s">
        <v>6067</v>
      </c>
      <c r="B1815" s="109" t="s">
        <v>26</v>
      </c>
      <c r="C1815" s="25" t="s">
        <v>3924</v>
      </c>
      <c r="D1815" s="25" t="s">
        <v>2238</v>
      </c>
      <c r="E1815" s="121" t="s">
        <v>2239</v>
      </c>
      <c r="F1815" s="25" t="s">
        <v>4231</v>
      </c>
      <c r="G1815" s="121" t="s">
        <v>33</v>
      </c>
      <c r="H1815" s="121">
        <v>50</v>
      </c>
      <c r="I1815" s="16">
        <v>471010000</v>
      </c>
      <c r="J1815" s="16" t="s">
        <v>46</v>
      </c>
      <c r="K1815" s="60" t="s">
        <v>3836</v>
      </c>
      <c r="L1815" s="25" t="s">
        <v>1531</v>
      </c>
      <c r="M1815" s="24" t="s">
        <v>28</v>
      </c>
      <c r="N1815" s="24" t="s">
        <v>1492</v>
      </c>
      <c r="O1815" s="24" t="s">
        <v>3899</v>
      </c>
      <c r="P1815" s="20">
        <v>839</v>
      </c>
      <c r="Q1815" s="20" t="s">
        <v>1496</v>
      </c>
      <c r="R1815" s="55">
        <v>1150</v>
      </c>
      <c r="S1815" s="22">
        <v>10560</v>
      </c>
      <c r="T1815" s="123">
        <v>0</v>
      </c>
      <c r="U1815" s="22">
        <v>0</v>
      </c>
      <c r="V1815" s="121" t="s">
        <v>3900</v>
      </c>
      <c r="W1815" s="16">
        <v>2015</v>
      </c>
      <c r="X1815" s="210" t="s">
        <v>6368</v>
      </c>
      <c r="Y1815" s="57"/>
      <c r="Z1815" s="57"/>
      <c r="AA1815" s="57"/>
      <c r="AB1815" s="57"/>
    </row>
    <row r="1816" spans="1:28" s="219" customFormat="1" ht="158.25" customHeight="1" x14ac:dyDescent="0.25">
      <c r="A1816" s="206" t="s">
        <v>6371</v>
      </c>
      <c r="B1816" s="207" t="s">
        <v>26</v>
      </c>
      <c r="C1816" s="208" t="s">
        <v>3924</v>
      </c>
      <c r="D1816" s="208" t="s">
        <v>2238</v>
      </c>
      <c r="E1816" s="210" t="s">
        <v>2239</v>
      </c>
      <c r="F1816" s="208" t="s">
        <v>6372</v>
      </c>
      <c r="G1816" s="210" t="s">
        <v>33</v>
      </c>
      <c r="H1816" s="210">
        <v>50</v>
      </c>
      <c r="I1816" s="211">
        <v>471010000</v>
      </c>
      <c r="J1816" s="211" t="s">
        <v>46</v>
      </c>
      <c r="K1816" s="212" t="s">
        <v>3780</v>
      </c>
      <c r="L1816" s="208" t="s">
        <v>1531</v>
      </c>
      <c r="M1816" s="213" t="s">
        <v>28</v>
      </c>
      <c r="N1816" s="213" t="s">
        <v>1492</v>
      </c>
      <c r="O1816" s="213" t="s">
        <v>3899</v>
      </c>
      <c r="P1816" s="221">
        <v>839</v>
      </c>
      <c r="Q1816" s="221" t="s">
        <v>1496</v>
      </c>
      <c r="R1816" s="215">
        <v>872</v>
      </c>
      <c r="S1816" s="216">
        <v>10560</v>
      </c>
      <c r="T1816" s="217">
        <v>0</v>
      </c>
      <c r="U1816" s="216">
        <v>0</v>
      </c>
      <c r="V1816" s="210" t="s">
        <v>3900</v>
      </c>
      <c r="W1816" s="211">
        <v>2015</v>
      </c>
      <c r="X1816" s="210" t="s">
        <v>6435</v>
      </c>
      <c r="Y1816" s="218"/>
      <c r="Z1816" s="218"/>
      <c r="AA1816" s="218"/>
      <c r="AB1816" s="218"/>
    </row>
    <row r="1817" spans="1:28" s="219" customFormat="1" ht="158.25" customHeight="1" x14ac:dyDescent="0.25">
      <c r="A1817" s="206" t="s">
        <v>6436</v>
      </c>
      <c r="B1817" s="207" t="s">
        <v>26</v>
      </c>
      <c r="C1817" s="208" t="s">
        <v>3924</v>
      </c>
      <c r="D1817" s="208" t="s">
        <v>2238</v>
      </c>
      <c r="E1817" s="210" t="s">
        <v>2239</v>
      </c>
      <c r="F1817" s="208" t="s">
        <v>6372</v>
      </c>
      <c r="G1817" s="210" t="s">
        <v>33</v>
      </c>
      <c r="H1817" s="210">
        <v>0</v>
      </c>
      <c r="I1817" s="211">
        <v>471010000</v>
      </c>
      <c r="J1817" s="211" t="s">
        <v>46</v>
      </c>
      <c r="K1817" s="212" t="s">
        <v>2277</v>
      </c>
      <c r="L1817" s="208" t="s">
        <v>1531</v>
      </c>
      <c r="M1817" s="213" t="s">
        <v>28</v>
      </c>
      <c r="N1817" s="213" t="s">
        <v>1492</v>
      </c>
      <c r="O1817" s="213" t="s">
        <v>29</v>
      </c>
      <c r="P1817" s="221">
        <v>839</v>
      </c>
      <c r="Q1817" s="221" t="s">
        <v>1496</v>
      </c>
      <c r="R1817" s="215">
        <v>872</v>
      </c>
      <c r="S1817" s="216">
        <v>10560</v>
      </c>
      <c r="T1817" s="217">
        <f t="shared" ref="T1817" si="232">S1817*R1817</f>
        <v>9208320</v>
      </c>
      <c r="U1817" s="216">
        <f t="shared" ref="U1817" si="233">T1817*1.12</f>
        <v>10313318.4</v>
      </c>
      <c r="V1817" s="210"/>
      <c r="W1817" s="211">
        <v>2015</v>
      </c>
      <c r="X1817" s="210"/>
      <c r="Y1817" s="218"/>
      <c r="Z1817" s="218"/>
      <c r="AA1817" s="218"/>
      <c r="AB1817" s="218"/>
    </row>
    <row r="1818" spans="1:28" s="187" customFormat="1" ht="193.5" customHeight="1" x14ac:dyDescent="0.25">
      <c r="A1818" s="53" t="s">
        <v>6068</v>
      </c>
      <c r="B1818" s="109" t="s">
        <v>26</v>
      </c>
      <c r="C1818" s="25" t="s">
        <v>3925</v>
      </c>
      <c r="D1818" s="25" t="s">
        <v>2240</v>
      </c>
      <c r="E1818" s="121" t="s">
        <v>2241</v>
      </c>
      <c r="F1818" s="25" t="s">
        <v>3926</v>
      </c>
      <c r="G1818" s="121" t="s">
        <v>33</v>
      </c>
      <c r="H1818" s="121">
        <v>50</v>
      </c>
      <c r="I1818" s="16">
        <v>471010000</v>
      </c>
      <c r="J1818" s="16" t="s">
        <v>46</v>
      </c>
      <c r="K1818" s="60" t="s">
        <v>3836</v>
      </c>
      <c r="L1818" s="25" t="s">
        <v>1531</v>
      </c>
      <c r="M1818" s="24" t="s">
        <v>28</v>
      </c>
      <c r="N1818" s="24" t="s">
        <v>1492</v>
      </c>
      <c r="O1818" s="24" t="s">
        <v>3899</v>
      </c>
      <c r="P1818" s="20">
        <v>839</v>
      </c>
      <c r="Q1818" s="20" t="s">
        <v>1496</v>
      </c>
      <c r="R1818" s="55">
        <v>55</v>
      </c>
      <c r="S1818" s="22">
        <v>9944</v>
      </c>
      <c r="T1818" s="123">
        <v>0</v>
      </c>
      <c r="U1818" s="22">
        <v>0</v>
      </c>
      <c r="V1818" s="121" t="s">
        <v>3900</v>
      </c>
      <c r="W1818" s="16">
        <v>2015</v>
      </c>
      <c r="X1818" s="210" t="s">
        <v>6369</v>
      </c>
      <c r="Y1818" s="57"/>
      <c r="Z1818" s="57"/>
      <c r="AA1818" s="57"/>
      <c r="AB1818" s="57"/>
    </row>
    <row r="1819" spans="1:28" s="219" customFormat="1" ht="112.5" customHeight="1" x14ac:dyDescent="0.25">
      <c r="A1819" s="206" t="s">
        <v>6373</v>
      </c>
      <c r="B1819" s="207" t="s">
        <v>26</v>
      </c>
      <c r="C1819" s="208" t="s">
        <v>3925</v>
      </c>
      <c r="D1819" s="208" t="s">
        <v>2240</v>
      </c>
      <c r="E1819" s="210" t="s">
        <v>2241</v>
      </c>
      <c r="F1819" s="208" t="s">
        <v>6374</v>
      </c>
      <c r="G1819" s="210" t="s">
        <v>1504</v>
      </c>
      <c r="H1819" s="210">
        <v>50</v>
      </c>
      <c r="I1819" s="211">
        <v>471010000</v>
      </c>
      <c r="J1819" s="211" t="s">
        <v>46</v>
      </c>
      <c r="K1819" s="212" t="s">
        <v>3780</v>
      </c>
      <c r="L1819" s="208" t="s">
        <v>1531</v>
      </c>
      <c r="M1819" s="213" t="s">
        <v>28</v>
      </c>
      <c r="N1819" s="213" t="s">
        <v>1492</v>
      </c>
      <c r="O1819" s="213" t="s">
        <v>3899</v>
      </c>
      <c r="P1819" s="221">
        <v>839</v>
      </c>
      <c r="Q1819" s="221" t="s">
        <v>1496</v>
      </c>
      <c r="R1819" s="215">
        <v>55</v>
      </c>
      <c r="S1819" s="216">
        <v>9944</v>
      </c>
      <c r="T1819" s="217">
        <f t="shared" ref="T1819" si="234">S1819*R1819</f>
        <v>546920</v>
      </c>
      <c r="U1819" s="216">
        <f t="shared" ref="U1819" si="235">T1819*1.12</f>
        <v>612550.40000000002</v>
      </c>
      <c r="V1819" s="210" t="s">
        <v>3900</v>
      </c>
      <c r="W1819" s="211">
        <v>2015</v>
      </c>
      <c r="X1819" s="210"/>
      <c r="Y1819" s="218"/>
      <c r="Z1819" s="218"/>
      <c r="AA1819" s="218"/>
      <c r="AB1819" s="218"/>
    </row>
    <row r="1820" spans="1:28" s="187" customFormat="1" ht="193.5" customHeight="1" x14ac:dyDescent="0.25">
      <c r="A1820" s="53" t="s">
        <v>6069</v>
      </c>
      <c r="B1820" s="109" t="s">
        <v>26</v>
      </c>
      <c r="C1820" s="25" t="s">
        <v>3927</v>
      </c>
      <c r="D1820" s="25" t="s">
        <v>2242</v>
      </c>
      <c r="E1820" s="121" t="s">
        <v>3928</v>
      </c>
      <c r="F1820" s="25" t="s">
        <v>3929</v>
      </c>
      <c r="G1820" s="121" t="s">
        <v>33</v>
      </c>
      <c r="H1820" s="121">
        <v>50</v>
      </c>
      <c r="I1820" s="16">
        <v>471010000</v>
      </c>
      <c r="J1820" s="16" t="s">
        <v>46</v>
      </c>
      <c r="K1820" s="60" t="s">
        <v>3836</v>
      </c>
      <c r="L1820" s="25" t="s">
        <v>1531</v>
      </c>
      <c r="M1820" s="24" t="s">
        <v>28</v>
      </c>
      <c r="N1820" s="24" t="s">
        <v>1492</v>
      </c>
      <c r="O1820" s="24" t="s">
        <v>3899</v>
      </c>
      <c r="P1820" s="25">
        <v>715</v>
      </c>
      <c r="Q1820" s="26" t="s">
        <v>1501</v>
      </c>
      <c r="R1820" s="55">
        <v>314</v>
      </c>
      <c r="S1820" s="22">
        <v>12320</v>
      </c>
      <c r="T1820" s="123">
        <v>0</v>
      </c>
      <c r="U1820" s="22">
        <v>0</v>
      </c>
      <c r="V1820" s="121" t="s">
        <v>3900</v>
      </c>
      <c r="W1820" s="16">
        <v>2015</v>
      </c>
      <c r="X1820" s="210" t="s">
        <v>6370</v>
      </c>
      <c r="Y1820" s="57"/>
      <c r="Z1820" s="57"/>
      <c r="AA1820" s="57"/>
      <c r="AB1820" s="57"/>
    </row>
    <row r="1821" spans="1:28" s="219" customFormat="1" ht="133.5" customHeight="1" x14ac:dyDescent="0.25">
      <c r="A1821" s="206" t="s">
        <v>6375</v>
      </c>
      <c r="B1821" s="207" t="s">
        <v>26</v>
      </c>
      <c r="C1821" s="208" t="s">
        <v>3927</v>
      </c>
      <c r="D1821" s="208" t="s">
        <v>2242</v>
      </c>
      <c r="E1821" s="210" t="s">
        <v>3928</v>
      </c>
      <c r="F1821" s="208" t="s">
        <v>6376</v>
      </c>
      <c r="G1821" s="210" t="s">
        <v>33</v>
      </c>
      <c r="H1821" s="210">
        <v>50</v>
      </c>
      <c r="I1821" s="211">
        <v>471010000</v>
      </c>
      <c r="J1821" s="211" t="s">
        <v>46</v>
      </c>
      <c r="K1821" s="212" t="s">
        <v>6350</v>
      </c>
      <c r="L1821" s="208" t="s">
        <v>1531</v>
      </c>
      <c r="M1821" s="213" t="s">
        <v>28</v>
      </c>
      <c r="N1821" s="213" t="s">
        <v>1492</v>
      </c>
      <c r="O1821" s="213" t="s">
        <v>3899</v>
      </c>
      <c r="P1821" s="208">
        <v>715</v>
      </c>
      <c r="Q1821" s="220" t="s">
        <v>1501</v>
      </c>
      <c r="R1821" s="215">
        <v>314</v>
      </c>
      <c r="S1821" s="216">
        <v>12320</v>
      </c>
      <c r="T1821" s="217">
        <f t="shared" ref="T1821" si="236">S1821*R1821</f>
        <v>3868480</v>
      </c>
      <c r="U1821" s="216">
        <f t="shared" ref="U1821" si="237">T1821*1.12</f>
        <v>4332697.6000000006</v>
      </c>
      <c r="V1821" s="210" t="s">
        <v>3900</v>
      </c>
      <c r="W1821" s="211">
        <v>2015</v>
      </c>
      <c r="X1821" s="210"/>
      <c r="Y1821" s="218"/>
      <c r="Z1821" s="218"/>
      <c r="AA1821" s="218"/>
      <c r="AB1821" s="218"/>
    </row>
    <row r="1822" spans="1:28" s="187" customFormat="1" ht="193.5" customHeight="1" x14ac:dyDescent="0.25">
      <c r="A1822" s="53" t="s">
        <v>6070</v>
      </c>
      <c r="B1822" s="109" t="s">
        <v>26</v>
      </c>
      <c r="C1822" s="25" t="s">
        <v>3930</v>
      </c>
      <c r="D1822" s="25" t="s">
        <v>2244</v>
      </c>
      <c r="E1822" s="121" t="s">
        <v>6449</v>
      </c>
      <c r="F1822" s="25" t="s">
        <v>3931</v>
      </c>
      <c r="G1822" s="121" t="s">
        <v>33</v>
      </c>
      <c r="H1822" s="121">
        <v>50</v>
      </c>
      <c r="I1822" s="16">
        <v>471010000</v>
      </c>
      <c r="J1822" s="16" t="s">
        <v>46</v>
      </c>
      <c r="K1822" s="60" t="s">
        <v>3836</v>
      </c>
      <c r="L1822" s="25" t="s">
        <v>1531</v>
      </c>
      <c r="M1822" s="24" t="s">
        <v>28</v>
      </c>
      <c r="N1822" s="24" t="s">
        <v>1492</v>
      </c>
      <c r="O1822" s="24" t="s">
        <v>3899</v>
      </c>
      <c r="P1822" s="25">
        <v>715</v>
      </c>
      <c r="Q1822" s="26" t="s">
        <v>1501</v>
      </c>
      <c r="R1822" s="55">
        <v>1150</v>
      </c>
      <c r="S1822" s="22">
        <v>6600</v>
      </c>
      <c r="T1822" s="123">
        <v>0</v>
      </c>
      <c r="U1822" s="22">
        <v>0</v>
      </c>
      <c r="V1822" s="121" t="s">
        <v>3900</v>
      </c>
      <c r="W1822" s="16">
        <v>2015</v>
      </c>
      <c r="X1822" s="210" t="s">
        <v>6368</v>
      </c>
      <c r="Y1822" s="57"/>
      <c r="Z1822" s="57"/>
      <c r="AA1822" s="57"/>
      <c r="AB1822" s="57"/>
    </row>
    <row r="1823" spans="1:28" s="219" customFormat="1" ht="124.5" customHeight="1" x14ac:dyDescent="0.25">
      <c r="A1823" s="206" t="s">
        <v>6377</v>
      </c>
      <c r="B1823" s="207" t="s">
        <v>26</v>
      </c>
      <c r="C1823" s="208" t="s">
        <v>3930</v>
      </c>
      <c r="D1823" s="208" t="s">
        <v>2244</v>
      </c>
      <c r="E1823" s="210" t="s">
        <v>6449</v>
      </c>
      <c r="F1823" s="208" t="s">
        <v>6378</v>
      </c>
      <c r="G1823" s="210" t="s">
        <v>33</v>
      </c>
      <c r="H1823" s="210">
        <v>50</v>
      </c>
      <c r="I1823" s="211">
        <v>471010000</v>
      </c>
      <c r="J1823" s="211" t="s">
        <v>46</v>
      </c>
      <c r="K1823" s="212" t="s">
        <v>3780</v>
      </c>
      <c r="L1823" s="208" t="s">
        <v>1531</v>
      </c>
      <c r="M1823" s="213" t="s">
        <v>28</v>
      </c>
      <c r="N1823" s="213" t="s">
        <v>1492</v>
      </c>
      <c r="O1823" s="213" t="s">
        <v>3899</v>
      </c>
      <c r="P1823" s="208">
        <v>715</v>
      </c>
      <c r="Q1823" s="220" t="s">
        <v>1501</v>
      </c>
      <c r="R1823" s="215">
        <v>951</v>
      </c>
      <c r="S1823" s="216">
        <v>6600</v>
      </c>
      <c r="T1823" s="217">
        <v>0</v>
      </c>
      <c r="U1823" s="216">
        <v>0</v>
      </c>
      <c r="V1823" s="210" t="s">
        <v>3900</v>
      </c>
      <c r="W1823" s="211">
        <v>2015</v>
      </c>
      <c r="X1823" s="210" t="s">
        <v>6435</v>
      </c>
      <c r="Y1823" s="218"/>
      <c r="Z1823" s="218"/>
      <c r="AA1823" s="218"/>
      <c r="AB1823" s="218"/>
    </row>
    <row r="1824" spans="1:28" s="219" customFormat="1" ht="124.5" customHeight="1" x14ac:dyDescent="0.25">
      <c r="A1824" s="206" t="s">
        <v>6437</v>
      </c>
      <c r="B1824" s="207" t="s">
        <v>26</v>
      </c>
      <c r="C1824" s="208" t="s">
        <v>3930</v>
      </c>
      <c r="D1824" s="208" t="s">
        <v>2244</v>
      </c>
      <c r="E1824" s="210" t="s">
        <v>6449</v>
      </c>
      <c r="F1824" s="208" t="s">
        <v>6378</v>
      </c>
      <c r="G1824" s="210" t="s">
        <v>33</v>
      </c>
      <c r="H1824" s="210">
        <v>0</v>
      </c>
      <c r="I1824" s="211">
        <v>471010000</v>
      </c>
      <c r="J1824" s="211" t="s">
        <v>46</v>
      </c>
      <c r="K1824" s="212" t="s">
        <v>2277</v>
      </c>
      <c r="L1824" s="208" t="s">
        <v>1531</v>
      </c>
      <c r="M1824" s="213" t="s">
        <v>28</v>
      </c>
      <c r="N1824" s="213" t="s">
        <v>1492</v>
      </c>
      <c r="O1824" s="213" t="s">
        <v>29</v>
      </c>
      <c r="P1824" s="208">
        <v>715</v>
      </c>
      <c r="Q1824" s="220" t="s">
        <v>1501</v>
      </c>
      <c r="R1824" s="215">
        <v>951</v>
      </c>
      <c r="S1824" s="216">
        <v>6600</v>
      </c>
      <c r="T1824" s="217">
        <f t="shared" ref="T1824" si="238">S1824*R1824</f>
        <v>6276600</v>
      </c>
      <c r="U1824" s="216">
        <f t="shared" ref="U1824" si="239">T1824*1.12</f>
        <v>7029792.0000000009</v>
      </c>
      <c r="V1824" s="210"/>
      <c r="W1824" s="211">
        <v>2015</v>
      </c>
      <c r="X1824" s="210"/>
      <c r="Y1824" s="218"/>
      <c r="Z1824" s="218"/>
      <c r="AA1824" s="218"/>
      <c r="AB1824" s="218"/>
    </row>
    <row r="1825" spans="1:28" s="187" customFormat="1" ht="63.75" x14ac:dyDescent="0.25">
      <c r="A1825" s="53" t="s">
        <v>6071</v>
      </c>
      <c r="B1825" s="109" t="s">
        <v>26</v>
      </c>
      <c r="C1825" s="112" t="s">
        <v>3858</v>
      </c>
      <c r="D1825" s="124" t="s">
        <v>3859</v>
      </c>
      <c r="E1825" s="18" t="s">
        <v>3860</v>
      </c>
      <c r="F1825" s="124" t="s">
        <v>3932</v>
      </c>
      <c r="G1825" s="25" t="s">
        <v>33</v>
      </c>
      <c r="H1825" s="25">
        <v>0</v>
      </c>
      <c r="I1825" s="16">
        <v>471010000</v>
      </c>
      <c r="J1825" s="16" t="s">
        <v>46</v>
      </c>
      <c r="K1825" s="15" t="s">
        <v>3933</v>
      </c>
      <c r="L1825" s="25" t="s">
        <v>3863</v>
      </c>
      <c r="M1825" s="25" t="s">
        <v>28</v>
      </c>
      <c r="N1825" s="15" t="s">
        <v>3934</v>
      </c>
      <c r="O1825" s="25" t="s">
        <v>3935</v>
      </c>
      <c r="P1825" s="25">
        <v>112</v>
      </c>
      <c r="Q1825" s="25" t="s">
        <v>1786</v>
      </c>
      <c r="R1825" s="20">
        <f>'[1]ГСМ общий'!$S$34</f>
        <v>165234.96</v>
      </c>
      <c r="S1825" s="21">
        <v>114.4</v>
      </c>
      <c r="T1825" s="17">
        <f t="shared" ref="T1825:T1833" si="240">R1825*S1825</f>
        <v>18902879.423999999</v>
      </c>
      <c r="U1825" s="17">
        <f t="shared" si="229"/>
        <v>21171224.954879999</v>
      </c>
      <c r="V1825" s="25"/>
      <c r="W1825" s="16">
        <v>2015</v>
      </c>
      <c r="X1825" s="25"/>
      <c r="Y1825" s="57"/>
      <c r="Z1825" s="57"/>
      <c r="AA1825" s="57"/>
      <c r="AB1825" s="57"/>
    </row>
    <row r="1826" spans="1:28" s="187" customFormat="1" ht="51" x14ac:dyDescent="0.25">
      <c r="A1826" s="53" t="s">
        <v>6072</v>
      </c>
      <c r="B1826" s="109" t="s">
        <v>26</v>
      </c>
      <c r="C1826" s="112" t="s">
        <v>3858</v>
      </c>
      <c r="D1826" s="124" t="s">
        <v>3859</v>
      </c>
      <c r="E1826" s="18" t="s">
        <v>3860</v>
      </c>
      <c r="F1826" s="124" t="s">
        <v>3936</v>
      </c>
      <c r="G1826" s="25" t="s">
        <v>1533</v>
      </c>
      <c r="H1826" s="25">
        <v>0</v>
      </c>
      <c r="I1826" s="16">
        <v>471010000</v>
      </c>
      <c r="J1826" s="16" t="s">
        <v>46</v>
      </c>
      <c r="K1826" s="15" t="s">
        <v>3933</v>
      </c>
      <c r="L1826" s="125" t="s">
        <v>3937</v>
      </c>
      <c r="M1826" s="25" t="s">
        <v>28</v>
      </c>
      <c r="N1826" s="15" t="s">
        <v>3938</v>
      </c>
      <c r="O1826" s="25" t="s">
        <v>3935</v>
      </c>
      <c r="P1826" s="25">
        <v>112</v>
      </c>
      <c r="Q1826" s="25" t="s">
        <v>1786</v>
      </c>
      <c r="R1826" s="20">
        <f>'[1]ГСМ общий'!$S$35</f>
        <v>8286.3000000000011</v>
      </c>
      <c r="S1826" s="21">
        <v>115</v>
      </c>
      <c r="T1826" s="17">
        <v>0</v>
      </c>
      <c r="U1826" s="17">
        <v>0</v>
      </c>
      <c r="V1826" s="25"/>
      <c r="W1826" s="16">
        <v>2015</v>
      </c>
      <c r="X1826" s="25" t="s">
        <v>6422</v>
      </c>
      <c r="Y1826" s="57"/>
      <c r="Z1826" s="57"/>
      <c r="AA1826" s="57"/>
      <c r="AB1826" s="57"/>
    </row>
    <row r="1827" spans="1:28" s="219" customFormat="1" ht="63.75" x14ac:dyDescent="0.25">
      <c r="A1827" s="206" t="s">
        <v>6729</v>
      </c>
      <c r="B1827" s="207" t="s">
        <v>26</v>
      </c>
      <c r="C1827" s="267" t="s">
        <v>3858</v>
      </c>
      <c r="D1827" s="239" t="s">
        <v>3859</v>
      </c>
      <c r="E1827" s="201" t="s">
        <v>3860</v>
      </c>
      <c r="F1827" s="239" t="s">
        <v>3936</v>
      </c>
      <c r="G1827" s="208" t="s">
        <v>1533</v>
      </c>
      <c r="H1827" s="208">
        <v>0</v>
      </c>
      <c r="I1827" s="211">
        <v>471010000</v>
      </c>
      <c r="J1827" s="211" t="s">
        <v>46</v>
      </c>
      <c r="K1827" s="213" t="s">
        <v>1785</v>
      </c>
      <c r="L1827" s="238" t="s">
        <v>3937</v>
      </c>
      <c r="M1827" s="208" t="s">
        <v>28</v>
      </c>
      <c r="N1827" s="211" t="s">
        <v>6669</v>
      </c>
      <c r="O1827" s="208" t="s">
        <v>3935</v>
      </c>
      <c r="P1827" s="208">
        <v>112</v>
      </c>
      <c r="Q1827" s="208" t="s">
        <v>1786</v>
      </c>
      <c r="R1827" s="221">
        <f>'[1]ГСМ общий'!$S$35</f>
        <v>8286.3000000000011</v>
      </c>
      <c r="S1827" s="280">
        <v>115</v>
      </c>
      <c r="T1827" s="228">
        <f t="shared" si="240"/>
        <v>952924.50000000012</v>
      </c>
      <c r="U1827" s="228">
        <f t="shared" si="229"/>
        <v>1067275.4400000002</v>
      </c>
      <c r="V1827" s="208"/>
      <c r="W1827" s="211">
        <v>2015</v>
      </c>
      <c r="X1827" s="208"/>
      <c r="Y1827" s="218"/>
      <c r="Z1827" s="218"/>
      <c r="AA1827" s="218"/>
      <c r="AB1827" s="218"/>
    </row>
    <row r="1828" spans="1:28" s="188" customFormat="1" ht="51" x14ac:dyDescent="0.25">
      <c r="A1828" s="53" t="s">
        <v>6073</v>
      </c>
      <c r="B1828" s="73" t="s">
        <v>26</v>
      </c>
      <c r="C1828" s="34" t="s">
        <v>3939</v>
      </c>
      <c r="D1828" s="52" t="s">
        <v>3940</v>
      </c>
      <c r="E1828" s="25" t="s">
        <v>3941</v>
      </c>
      <c r="F1828" s="124" t="s">
        <v>3942</v>
      </c>
      <c r="G1828" s="25" t="s">
        <v>33</v>
      </c>
      <c r="H1828" s="25">
        <v>0</v>
      </c>
      <c r="I1828" s="24">
        <v>471010000</v>
      </c>
      <c r="J1828" s="16" t="s">
        <v>46</v>
      </c>
      <c r="K1828" s="24" t="s">
        <v>3933</v>
      </c>
      <c r="L1828" s="25" t="s">
        <v>3943</v>
      </c>
      <c r="M1828" s="25" t="s">
        <v>28</v>
      </c>
      <c r="N1828" s="24" t="s">
        <v>3934</v>
      </c>
      <c r="O1828" s="25" t="s">
        <v>3935</v>
      </c>
      <c r="P1828" s="25">
        <v>112</v>
      </c>
      <c r="Q1828" s="25" t="s">
        <v>1786</v>
      </c>
      <c r="R1828" s="55">
        <f>'[1]ГСМ общий'!$S$31</f>
        <v>1058050.4351999997</v>
      </c>
      <c r="S1828" s="22">
        <v>140.80000000000001</v>
      </c>
      <c r="T1828" s="22">
        <v>0</v>
      </c>
      <c r="U1828" s="32">
        <v>0</v>
      </c>
      <c r="V1828" s="25"/>
      <c r="W1828" s="24">
        <v>2015</v>
      </c>
      <c r="X1828" s="208" t="s">
        <v>6389</v>
      </c>
      <c r="Y1828" s="57"/>
      <c r="Z1828" s="57"/>
      <c r="AA1828" s="57"/>
      <c r="AB1828" s="57"/>
    </row>
    <row r="1829" spans="1:28" s="240" customFormat="1" ht="76.5" x14ac:dyDescent="0.25">
      <c r="A1829" s="206" t="s">
        <v>6390</v>
      </c>
      <c r="B1829" s="237" t="s">
        <v>26</v>
      </c>
      <c r="C1829" s="224" t="s">
        <v>3939</v>
      </c>
      <c r="D1829" s="238" t="s">
        <v>3940</v>
      </c>
      <c r="E1829" s="208" t="s">
        <v>3941</v>
      </c>
      <c r="F1829" s="239" t="s">
        <v>3942</v>
      </c>
      <c r="G1829" s="208" t="s">
        <v>33</v>
      </c>
      <c r="H1829" s="208">
        <v>0</v>
      </c>
      <c r="I1829" s="213">
        <v>471010000</v>
      </c>
      <c r="J1829" s="211" t="s">
        <v>46</v>
      </c>
      <c r="K1829" s="213" t="s">
        <v>2277</v>
      </c>
      <c r="L1829" s="208" t="s">
        <v>6391</v>
      </c>
      <c r="M1829" s="208" t="s">
        <v>28</v>
      </c>
      <c r="N1829" s="213" t="s">
        <v>6392</v>
      </c>
      <c r="O1829" s="208" t="s">
        <v>3935</v>
      </c>
      <c r="P1829" s="208">
        <v>112</v>
      </c>
      <c r="Q1829" s="208" t="s">
        <v>1786</v>
      </c>
      <c r="R1829" s="215">
        <v>1058050</v>
      </c>
      <c r="S1829" s="216">
        <v>129.74</v>
      </c>
      <c r="T1829" s="216">
        <f t="shared" ref="T1829" si="241">R1829*S1829</f>
        <v>137271407</v>
      </c>
      <c r="U1829" s="234">
        <f t="shared" ref="U1829" si="242">T1829*1.12</f>
        <v>153743975.84</v>
      </c>
      <c r="V1829" s="208"/>
      <c r="W1829" s="213">
        <v>2015</v>
      </c>
      <c r="X1829" s="208"/>
      <c r="Y1829" s="218"/>
      <c r="Z1829" s="218"/>
      <c r="AA1829" s="218"/>
      <c r="AB1829" s="218"/>
    </row>
    <row r="1830" spans="1:28" s="188" customFormat="1" ht="51" x14ac:dyDescent="0.25">
      <c r="A1830" s="53" t="s">
        <v>6074</v>
      </c>
      <c r="B1830" s="73" t="s">
        <v>26</v>
      </c>
      <c r="C1830" s="34" t="s">
        <v>3939</v>
      </c>
      <c r="D1830" s="52" t="s">
        <v>3940</v>
      </c>
      <c r="E1830" s="25" t="s">
        <v>3941</v>
      </c>
      <c r="F1830" s="124" t="s">
        <v>3944</v>
      </c>
      <c r="G1830" s="25" t="s">
        <v>1533</v>
      </c>
      <c r="H1830" s="25">
        <v>0</v>
      </c>
      <c r="I1830" s="24">
        <v>471010000</v>
      </c>
      <c r="J1830" s="16" t="s">
        <v>46</v>
      </c>
      <c r="K1830" s="24" t="s">
        <v>3933</v>
      </c>
      <c r="L1830" s="125" t="s">
        <v>3937</v>
      </c>
      <c r="M1830" s="25" t="s">
        <v>28</v>
      </c>
      <c r="N1830" s="24" t="s">
        <v>3945</v>
      </c>
      <c r="O1830" s="25" t="s">
        <v>3935</v>
      </c>
      <c r="P1830" s="25">
        <v>112</v>
      </c>
      <c r="Q1830" s="25" t="s">
        <v>1786</v>
      </c>
      <c r="R1830" s="55">
        <f>'[1]ГСМ общий'!$S$33</f>
        <v>7365.6</v>
      </c>
      <c r="S1830" s="22">
        <v>155.15</v>
      </c>
      <c r="T1830" s="22">
        <v>0</v>
      </c>
      <c r="U1830" s="32">
        <v>0</v>
      </c>
      <c r="V1830" s="25"/>
      <c r="W1830" s="24">
        <v>2015</v>
      </c>
      <c r="X1830" s="208" t="s">
        <v>6422</v>
      </c>
      <c r="Y1830" s="57"/>
      <c r="Z1830" s="57"/>
      <c r="AA1830" s="57"/>
      <c r="AB1830" s="57"/>
    </row>
    <row r="1831" spans="1:28" s="240" customFormat="1" ht="63.75" x14ac:dyDescent="0.25">
      <c r="A1831" s="206" t="s">
        <v>6730</v>
      </c>
      <c r="B1831" s="237" t="s">
        <v>26</v>
      </c>
      <c r="C1831" s="224" t="s">
        <v>3939</v>
      </c>
      <c r="D1831" s="238" t="s">
        <v>3940</v>
      </c>
      <c r="E1831" s="208" t="s">
        <v>3941</v>
      </c>
      <c r="F1831" s="239" t="s">
        <v>3944</v>
      </c>
      <c r="G1831" s="208" t="s">
        <v>1533</v>
      </c>
      <c r="H1831" s="208">
        <v>0</v>
      </c>
      <c r="I1831" s="213">
        <v>471010000</v>
      </c>
      <c r="J1831" s="211" t="s">
        <v>46</v>
      </c>
      <c r="K1831" s="213" t="s">
        <v>2488</v>
      </c>
      <c r="L1831" s="238" t="s">
        <v>3937</v>
      </c>
      <c r="M1831" s="208" t="s">
        <v>28</v>
      </c>
      <c r="N1831" s="211" t="s">
        <v>6669</v>
      </c>
      <c r="O1831" s="208" t="s">
        <v>3935</v>
      </c>
      <c r="P1831" s="208">
        <v>112</v>
      </c>
      <c r="Q1831" s="208" t="s">
        <v>1786</v>
      </c>
      <c r="R1831" s="215">
        <f>'[1]ГСМ общий'!$S$33</f>
        <v>7365.6</v>
      </c>
      <c r="S1831" s="216">
        <v>155.15</v>
      </c>
      <c r="T1831" s="216">
        <f>R1831*S1831</f>
        <v>1142772.8400000001</v>
      </c>
      <c r="U1831" s="234">
        <f t="shared" si="229"/>
        <v>1279905.5808000001</v>
      </c>
      <c r="V1831" s="208"/>
      <c r="W1831" s="213">
        <v>2015</v>
      </c>
      <c r="X1831" s="208"/>
      <c r="Y1831" s="218"/>
      <c r="Z1831" s="218"/>
      <c r="AA1831" s="218"/>
      <c r="AB1831" s="218"/>
    </row>
    <row r="1832" spans="1:28" s="188" customFormat="1" ht="51" x14ac:dyDescent="0.25">
      <c r="A1832" s="53" t="s">
        <v>6075</v>
      </c>
      <c r="B1832" s="73" t="s">
        <v>26</v>
      </c>
      <c r="C1832" s="110" t="s">
        <v>3946</v>
      </c>
      <c r="D1832" s="18" t="s">
        <v>3947</v>
      </c>
      <c r="E1832" s="31" t="s">
        <v>3948</v>
      </c>
      <c r="F1832" s="18" t="s">
        <v>3949</v>
      </c>
      <c r="G1832" s="25" t="s">
        <v>1533</v>
      </c>
      <c r="H1832" s="25">
        <v>50</v>
      </c>
      <c r="I1832" s="24">
        <v>471010000</v>
      </c>
      <c r="J1832" s="16" t="s">
        <v>46</v>
      </c>
      <c r="K1832" s="24" t="s">
        <v>2201</v>
      </c>
      <c r="L1832" s="25" t="s">
        <v>3950</v>
      </c>
      <c r="M1832" s="25" t="s">
        <v>28</v>
      </c>
      <c r="N1832" s="126" t="s">
        <v>2967</v>
      </c>
      <c r="O1832" s="25" t="s">
        <v>3935</v>
      </c>
      <c r="P1832" s="121">
        <v>214</v>
      </c>
      <c r="Q1832" s="122" t="s">
        <v>3951</v>
      </c>
      <c r="R1832" s="20">
        <v>598176.35910224437</v>
      </c>
      <c r="S1832" s="87">
        <v>16.04</v>
      </c>
      <c r="T1832" s="21">
        <f t="shared" si="240"/>
        <v>9594748.7999999989</v>
      </c>
      <c r="U1832" s="32">
        <f t="shared" si="229"/>
        <v>10746118.655999999</v>
      </c>
      <c r="V1832" s="174"/>
      <c r="W1832" s="24">
        <v>2015</v>
      </c>
      <c r="X1832" s="25"/>
      <c r="Y1832" s="57"/>
      <c r="Z1832" s="57"/>
      <c r="AA1832" s="57"/>
      <c r="AB1832" s="57"/>
    </row>
    <row r="1833" spans="1:28" s="188" customFormat="1" ht="51" x14ac:dyDescent="0.25">
      <c r="A1833" s="53" t="s">
        <v>6076</v>
      </c>
      <c r="B1833" s="73" t="s">
        <v>26</v>
      </c>
      <c r="C1833" s="110" t="s">
        <v>3946</v>
      </c>
      <c r="D1833" s="18" t="s">
        <v>3947</v>
      </c>
      <c r="E1833" s="31" t="s">
        <v>3948</v>
      </c>
      <c r="F1833" s="18" t="s">
        <v>3952</v>
      </c>
      <c r="G1833" s="25" t="s">
        <v>1533</v>
      </c>
      <c r="H1833" s="25">
        <v>50</v>
      </c>
      <c r="I1833" s="24">
        <v>471010000</v>
      </c>
      <c r="J1833" s="16" t="s">
        <v>46</v>
      </c>
      <c r="K1833" s="24" t="s">
        <v>2201</v>
      </c>
      <c r="L1833" s="25" t="s">
        <v>3950</v>
      </c>
      <c r="M1833" s="25" t="s">
        <v>28</v>
      </c>
      <c r="N1833" s="126" t="s">
        <v>2967</v>
      </c>
      <c r="O1833" s="25" t="s">
        <v>3935</v>
      </c>
      <c r="P1833" s="121">
        <v>214</v>
      </c>
      <c r="Q1833" s="122" t="s">
        <v>3951</v>
      </c>
      <c r="R1833" s="20">
        <v>1418360.349127182</v>
      </c>
      <c r="S1833" s="87">
        <v>16.04</v>
      </c>
      <c r="T1833" s="21">
        <f t="shared" si="240"/>
        <v>22750500</v>
      </c>
      <c r="U1833" s="32">
        <f t="shared" si="229"/>
        <v>25480560.000000004</v>
      </c>
      <c r="V1833" s="121"/>
      <c r="W1833" s="24">
        <v>2015</v>
      </c>
      <c r="X1833" s="25"/>
      <c r="Y1833" s="57"/>
      <c r="Z1833" s="57"/>
      <c r="AA1833" s="57"/>
      <c r="AB1833" s="57"/>
    </row>
    <row r="1834" spans="1:28" s="219" customFormat="1" ht="51" x14ac:dyDescent="0.25">
      <c r="A1834" s="206" t="s">
        <v>6379</v>
      </c>
      <c r="B1834" s="207" t="s">
        <v>26</v>
      </c>
      <c r="C1834" s="208" t="s">
        <v>3909</v>
      </c>
      <c r="D1834" s="220" t="s">
        <v>653</v>
      </c>
      <c r="E1834" s="210" t="s">
        <v>4229</v>
      </c>
      <c r="F1834" s="208" t="s">
        <v>3910</v>
      </c>
      <c r="G1834" s="210" t="s">
        <v>1504</v>
      </c>
      <c r="H1834" s="201">
        <v>30</v>
      </c>
      <c r="I1834" s="211">
        <v>471010000</v>
      </c>
      <c r="J1834" s="211" t="s">
        <v>46</v>
      </c>
      <c r="K1834" s="212" t="s">
        <v>2488</v>
      </c>
      <c r="L1834" s="208" t="s">
        <v>1531</v>
      </c>
      <c r="M1834" s="213" t="s">
        <v>28</v>
      </c>
      <c r="N1834" s="213" t="s">
        <v>1492</v>
      </c>
      <c r="O1834" s="213" t="s">
        <v>3899</v>
      </c>
      <c r="P1834" s="208">
        <v>715</v>
      </c>
      <c r="Q1834" s="220" t="s">
        <v>1501</v>
      </c>
      <c r="R1834" s="215">
        <v>23500</v>
      </c>
      <c r="S1834" s="216">
        <v>170</v>
      </c>
      <c r="T1834" s="217">
        <f t="shared" ref="T1834:T1837" si="243">S1834*R1834</f>
        <v>3995000</v>
      </c>
      <c r="U1834" s="216">
        <f t="shared" si="229"/>
        <v>4474400</v>
      </c>
      <c r="V1834" s="210" t="s">
        <v>3900</v>
      </c>
      <c r="W1834" s="211">
        <v>2015</v>
      </c>
      <c r="X1834" s="210"/>
      <c r="Y1834" s="218"/>
      <c r="Z1834" s="218"/>
      <c r="AA1834" s="218"/>
      <c r="AB1834" s="218"/>
    </row>
    <row r="1835" spans="1:28" s="219" customFormat="1" ht="63.75" x14ac:dyDescent="0.25">
      <c r="A1835" s="206" t="s">
        <v>6380</v>
      </c>
      <c r="B1835" s="207" t="s">
        <v>26</v>
      </c>
      <c r="C1835" s="208" t="s">
        <v>3921</v>
      </c>
      <c r="D1835" s="208" t="s">
        <v>2236</v>
      </c>
      <c r="E1835" s="210" t="s">
        <v>3922</v>
      </c>
      <c r="F1835" s="210" t="s">
        <v>6366</v>
      </c>
      <c r="G1835" s="210" t="s">
        <v>1504</v>
      </c>
      <c r="H1835" s="210">
        <v>50</v>
      </c>
      <c r="I1835" s="211">
        <v>471010000</v>
      </c>
      <c r="J1835" s="211" t="s">
        <v>46</v>
      </c>
      <c r="K1835" s="212" t="s">
        <v>6350</v>
      </c>
      <c r="L1835" s="208" t="s">
        <v>1531</v>
      </c>
      <c r="M1835" s="213" t="s">
        <v>28</v>
      </c>
      <c r="N1835" s="213" t="s">
        <v>1492</v>
      </c>
      <c r="O1835" s="213" t="s">
        <v>3899</v>
      </c>
      <c r="P1835" s="221">
        <v>839</v>
      </c>
      <c r="Q1835" s="221" t="s">
        <v>1496</v>
      </c>
      <c r="R1835" s="215">
        <v>248</v>
      </c>
      <c r="S1835" s="216">
        <v>8800</v>
      </c>
      <c r="T1835" s="217">
        <f t="shared" si="243"/>
        <v>2182400</v>
      </c>
      <c r="U1835" s="216">
        <f t="shared" si="229"/>
        <v>2444288</v>
      </c>
      <c r="V1835" s="210" t="s">
        <v>3900</v>
      </c>
      <c r="W1835" s="211">
        <v>2015</v>
      </c>
      <c r="X1835" s="210"/>
      <c r="Y1835" s="218"/>
      <c r="Z1835" s="218"/>
      <c r="AA1835" s="218"/>
      <c r="AB1835" s="218"/>
    </row>
    <row r="1836" spans="1:28" s="219" customFormat="1" ht="76.5" x14ac:dyDescent="0.25">
      <c r="A1836" s="206" t="s">
        <v>6381</v>
      </c>
      <c r="B1836" s="207" t="s">
        <v>26</v>
      </c>
      <c r="C1836" s="208" t="s">
        <v>3924</v>
      </c>
      <c r="D1836" s="208" t="s">
        <v>2238</v>
      </c>
      <c r="E1836" s="210" t="s">
        <v>2239</v>
      </c>
      <c r="F1836" s="208" t="s">
        <v>6372</v>
      </c>
      <c r="G1836" s="210" t="s">
        <v>33</v>
      </c>
      <c r="H1836" s="210">
        <v>50</v>
      </c>
      <c r="I1836" s="211">
        <v>471010000</v>
      </c>
      <c r="J1836" s="211" t="s">
        <v>46</v>
      </c>
      <c r="K1836" s="212" t="s">
        <v>6350</v>
      </c>
      <c r="L1836" s="208" t="s">
        <v>1531</v>
      </c>
      <c r="M1836" s="213" t="s">
        <v>28</v>
      </c>
      <c r="N1836" s="213" t="s">
        <v>1492</v>
      </c>
      <c r="O1836" s="213" t="s">
        <v>3899</v>
      </c>
      <c r="P1836" s="221">
        <v>839</v>
      </c>
      <c r="Q1836" s="221" t="s">
        <v>1496</v>
      </c>
      <c r="R1836" s="215">
        <v>278</v>
      </c>
      <c r="S1836" s="216">
        <v>10560</v>
      </c>
      <c r="T1836" s="217">
        <f t="shared" si="243"/>
        <v>2935680</v>
      </c>
      <c r="U1836" s="216">
        <f t="shared" si="229"/>
        <v>3287961.6000000001</v>
      </c>
      <c r="V1836" s="210" t="s">
        <v>3900</v>
      </c>
      <c r="W1836" s="211">
        <v>2015</v>
      </c>
      <c r="X1836" s="210"/>
      <c r="Y1836" s="218"/>
      <c r="Z1836" s="218"/>
      <c r="AA1836" s="218"/>
      <c r="AB1836" s="218"/>
    </row>
    <row r="1837" spans="1:28" s="219" customFormat="1" ht="51" x14ac:dyDescent="0.25">
      <c r="A1837" s="206" t="s">
        <v>6382</v>
      </c>
      <c r="B1837" s="207" t="s">
        <v>26</v>
      </c>
      <c r="C1837" s="208" t="s">
        <v>3930</v>
      </c>
      <c r="D1837" s="208" t="s">
        <v>2244</v>
      </c>
      <c r="E1837" s="210" t="s">
        <v>6449</v>
      </c>
      <c r="F1837" s="208" t="s">
        <v>6378</v>
      </c>
      <c r="G1837" s="210" t="s">
        <v>33</v>
      </c>
      <c r="H1837" s="210">
        <v>50</v>
      </c>
      <c r="I1837" s="211">
        <v>471010000</v>
      </c>
      <c r="J1837" s="211" t="s">
        <v>46</v>
      </c>
      <c r="K1837" s="212" t="s">
        <v>6350</v>
      </c>
      <c r="L1837" s="208" t="s">
        <v>1531</v>
      </c>
      <c r="M1837" s="213" t="s">
        <v>28</v>
      </c>
      <c r="N1837" s="213" t="s">
        <v>1492</v>
      </c>
      <c r="O1837" s="213" t="s">
        <v>3899</v>
      </c>
      <c r="P1837" s="208">
        <v>715</v>
      </c>
      <c r="Q1837" s="220" t="s">
        <v>1501</v>
      </c>
      <c r="R1837" s="215">
        <v>199</v>
      </c>
      <c r="S1837" s="216">
        <v>6600</v>
      </c>
      <c r="T1837" s="217">
        <f t="shared" si="243"/>
        <v>1313400</v>
      </c>
      <c r="U1837" s="216">
        <f t="shared" si="229"/>
        <v>1471008.0000000002</v>
      </c>
      <c r="V1837" s="210" t="s">
        <v>3900</v>
      </c>
      <c r="W1837" s="211">
        <v>2015</v>
      </c>
      <c r="X1837" s="210"/>
      <c r="Y1837" s="218"/>
      <c r="Z1837" s="218"/>
      <c r="AA1837" s="218"/>
      <c r="AB1837" s="218"/>
    </row>
    <row r="1838" spans="1:28" s="236" customFormat="1" ht="63.75" x14ac:dyDescent="0.25">
      <c r="A1838" s="206" t="s">
        <v>6393</v>
      </c>
      <c r="B1838" s="230" t="s">
        <v>26</v>
      </c>
      <c r="C1838" s="208" t="s">
        <v>6394</v>
      </c>
      <c r="D1838" s="208" t="s">
        <v>3940</v>
      </c>
      <c r="E1838" s="208" t="s">
        <v>6395</v>
      </c>
      <c r="F1838" s="208" t="s">
        <v>6396</v>
      </c>
      <c r="G1838" s="208" t="s">
        <v>33</v>
      </c>
      <c r="H1838" s="213">
        <v>0</v>
      </c>
      <c r="I1838" s="213">
        <v>471010000</v>
      </c>
      <c r="J1838" s="213" t="s">
        <v>46</v>
      </c>
      <c r="K1838" s="213" t="s">
        <v>2277</v>
      </c>
      <c r="L1838" s="208" t="s">
        <v>1531</v>
      </c>
      <c r="M1838" s="213" t="s">
        <v>28</v>
      </c>
      <c r="N1838" s="213" t="s">
        <v>6397</v>
      </c>
      <c r="O1838" s="208" t="s">
        <v>3935</v>
      </c>
      <c r="P1838" s="208">
        <v>112</v>
      </c>
      <c r="Q1838" s="231" t="s">
        <v>1786</v>
      </c>
      <c r="R1838" s="241">
        <v>2116100</v>
      </c>
      <c r="S1838" s="233">
        <v>114.4</v>
      </c>
      <c r="T1838" s="234">
        <f t="shared" ref="T1838:T1839" si="244">R1838*S1838</f>
        <v>242081840</v>
      </c>
      <c r="U1838" s="234">
        <f t="shared" si="229"/>
        <v>271131660.80000001</v>
      </c>
      <c r="V1838" s="208"/>
      <c r="W1838" s="213">
        <v>2015</v>
      </c>
      <c r="X1838" s="208"/>
      <c r="Y1838" s="235"/>
      <c r="Z1838" s="235"/>
      <c r="AA1838" s="235"/>
      <c r="AB1838" s="235"/>
    </row>
    <row r="1839" spans="1:28" s="274" customFormat="1" ht="51" x14ac:dyDescent="0.25">
      <c r="A1839" s="206" t="s">
        <v>6489</v>
      </c>
      <c r="B1839" s="230" t="s">
        <v>26</v>
      </c>
      <c r="C1839" s="208" t="s">
        <v>6490</v>
      </c>
      <c r="D1839" s="208" t="s">
        <v>6491</v>
      </c>
      <c r="E1839" s="208" t="s">
        <v>6492</v>
      </c>
      <c r="F1839" s="252" t="s">
        <v>6491</v>
      </c>
      <c r="G1839" s="211" t="s">
        <v>1533</v>
      </c>
      <c r="H1839" s="225">
        <v>0</v>
      </c>
      <c r="I1839" s="211">
        <v>471010000</v>
      </c>
      <c r="J1839" s="211" t="s">
        <v>46</v>
      </c>
      <c r="K1839" s="212" t="s">
        <v>2341</v>
      </c>
      <c r="L1839" s="208" t="s">
        <v>1531</v>
      </c>
      <c r="M1839" s="225" t="s">
        <v>28</v>
      </c>
      <c r="N1839" s="213" t="s">
        <v>1492</v>
      </c>
      <c r="O1839" s="225" t="s">
        <v>29</v>
      </c>
      <c r="P1839" s="226" t="s">
        <v>2282</v>
      </c>
      <c r="Q1839" s="252" t="s">
        <v>1495</v>
      </c>
      <c r="R1839" s="241">
        <v>14800</v>
      </c>
      <c r="S1839" s="233">
        <v>10</v>
      </c>
      <c r="T1839" s="228">
        <f t="shared" si="244"/>
        <v>148000</v>
      </c>
      <c r="U1839" s="228">
        <f t="shared" si="229"/>
        <v>165760.00000000003</v>
      </c>
      <c r="V1839" s="208"/>
      <c r="W1839" s="211">
        <v>2015</v>
      </c>
      <c r="X1839" s="208"/>
      <c r="Y1839" s="273"/>
      <c r="Z1839" s="273"/>
      <c r="AA1839" s="273"/>
      <c r="AB1839" s="273"/>
    </row>
    <row r="1840" spans="1:28" s="229" customFormat="1" ht="51" x14ac:dyDescent="0.25">
      <c r="A1840" s="206" t="s">
        <v>6537</v>
      </c>
      <c r="B1840" s="230" t="s">
        <v>26</v>
      </c>
      <c r="C1840" s="209" t="s">
        <v>6538</v>
      </c>
      <c r="D1840" s="209" t="s">
        <v>6539</v>
      </c>
      <c r="E1840" s="209" t="s">
        <v>6540</v>
      </c>
      <c r="F1840" s="201" t="s">
        <v>6539</v>
      </c>
      <c r="G1840" s="211" t="s">
        <v>1533</v>
      </c>
      <c r="H1840" s="225">
        <v>0</v>
      </c>
      <c r="I1840" s="211">
        <v>471010000</v>
      </c>
      <c r="J1840" s="211" t="s">
        <v>46</v>
      </c>
      <c r="K1840" s="211" t="s">
        <v>6523</v>
      </c>
      <c r="L1840" s="211" t="s">
        <v>46</v>
      </c>
      <c r="M1840" s="225" t="s">
        <v>28</v>
      </c>
      <c r="N1840" s="211" t="s">
        <v>2056</v>
      </c>
      <c r="O1840" s="225" t="s">
        <v>29</v>
      </c>
      <c r="P1840" s="226" t="s">
        <v>2282</v>
      </c>
      <c r="Q1840" s="232" t="s">
        <v>1495</v>
      </c>
      <c r="R1840" s="241">
        <v>39</v>
      </c>
      <c r="S1840" s="255">
        <v>2500</v>
      </c>
      <c r="T1840" s="228">
        <f>R1840*S1840</f>
        <v>97500</v>
      </c>
      <c r="U1840" s="228">
        <f>T1840*1.12</f>
        <v>109200.00000000001</v>
      </c>
      <c r="V1840" s="201"/>
      <c r="W1840" s="287">
        <v>2015</v>
      </c>
      <c r="X1840" s="201"/>
      <c r="Y1840" s="254"/>
      <c r="Z1840" s="254"/>
      <c r="AA1840" s="218"/>
      <c r="AB1840" s="218"/>
    </row>
    <row r="1841" spans="1:28" s="229" customFormat="1" ht="51" x14ac:dyDescent="0.25">
      <c r="A1841" s="206" t="s">
        <v>6541</v>
      </c>
      <c r="B1841" s="230" t="s">
        <v>26</v>
      </c>
      <c r="C1841" s="281" t="s">
        <v>6542</v>
      </c>
      <c r="D1841" s="201" t="s">
        <v>6543</v>
      </c>
      <c r="E1841" s="208" t="s">
        <v>6544</v>
      </c>
      <c r="F1841" s="201" t="s">
        <v>6545</v>
      </c>
      <c r="G1841" s="211" t="s">
        <v>1533</v>
      </c>
      <c r="H1841" s="225">
        <v>0</v>
      </c>
      <c r="I1841" s="211">
        <v>471010000</v>
      </c>
      <c r="J1841" s="211" t="s">
        <v>46</v>
      </c>
      <c r="K1841" s="211" t="s">
        <v>6523</v>
      </c>
      <c r="L1841" s="211" t="s">
        <v>46</v>
      </c>
      <c r="M1841" s="225" t="s">
        <v>28</v>
      </c>
      <c r="N1841" s="211" t="s">
        <v>2056</v>
      </c>
      <c r="O1841" s="225" t="s">
        <v>29</v>
      </c>
      <c r="P1841" s="226" t="s">
        <v>2282</v>
      </c>
      <c r="Q1841" s="232" t="s">
        <v>1495</v>
      </c>
      <c r="R1841" s="257">
        <v>39</v>
      </c>
      <c r="S1841" s="255">
        <v>8258.9284615384622</v>
      </c>
      <c r="T1841" s="228">
        <f>R1841*S1841</f>
        <v>322098.21000000002</v>
      </c>
      <c r="U1841" s="228">
        <f>T1841*1.12</f>
        <v>360749.99520000006</v>
      </c>
      <c r="V1841" s="208"/>
      <c r="W1841" s="287">
        <v>2015</v>
      </c>
      <c r="X1841" s="208"/>
      <c r="Y1841" s="218"/>
      <c r="Z1841" s="218"/>
      <c r="AA1841" s="218"/>
      <c r="AB1841" s="218"/>
    </row>
    <row r="1842" spans="1:28" s="229" customFormat="1" ht="51" x14ac:dyDescent="0.25">
      <c r="A1842" s="206" t="s">
        <v>6546</v>
      </c>
      <c r="B1842" s="230" t="s">
        <v>26</v>
      </c>
      <c r="C1842" s="281" t="s">
        <v>6547</v>
      </c>
      <c r="D1842" s="201" t="s">
        <v>6548</v>
      </c>
      <c r="E1842" s="208" t="s">
        <v>6549</v>
      </c>
      <c r="F1842" s="201" t="s">
        <v>6550</v>
      </c>
      <c r="G1842" s="211" t="s">
        <v>1533</v>
      </c>
      <c r="H1842" s="225">
        <v>0</v>
      </c>
      <c r="I1842" s="211">
        <v>471010000</v>
      </c>
      <c r="J1842" s="211" t="s">
        <v>46</v>
      </c>
      <c r="K1842" s="211" t="s">
        <v>6523</v>
      </c>
      <c r="L1842" s="211" t="s">
        <v>46</v>
      </c>
      <c r="M1842" s="225" t="s">
        <v>28</v>
      </c>
      <c r="N1842" s="211" t="s">
        <v>2056</v>
      </c>
      <c r="O1842" s="225" t="s">
        <v>29</v>
      </c>
      <c r="P1842" s="226" t="s">
        <v>2282</v>
      </c>
      <c r="Q1842" s="232" t="s">
        <v>1495</v>
      </c>
      <c r="R1842" s="257">
        <v>39</v>
      </c>
      <c r="S1842" s="255">
        <v>3567.8571794871791</v>
      </c>
      <c r="T1842" s="228">
        <f t="shared" ref="T1842:T1870" si="245">R1842*S1842</f>
        <v>139146.43</v>
      </c>
      <c r="U1842" s="228">
        <f t="shared" ref="U1842:U1880" si="246">T1842*1.12</f>
        <v>155844.00160000002</v>
      </c>
      <c r="V1842" s="208"/>
      <c r="W1842" s="287">
        <v>2015</v>
      </c>
      <c r="X1842" s="208"/>
      <c r="Y1842" s="218"/>
      <c r="Z1842" s="218"/>
      <c r="AA1842" s="218"/>
      <c r="AB1842" s="218"/>
    </row>
    <row r="1843" spans="1:28" s="282" customFormat="1" ht="51" x14ac:dyDescent="0.25">
      <c r="A1843" s="206" t="s">
        <v>6551</v>
      </c>
      <c r="B1843" s="230" t="s">
        <v>26</v>
      </c>
      <c r="C1843" s="208" t="s">
        <v>6552</v>
      </c>
      <c r="D1843" s="208" t="s">
        <v>6553</v>
      </c>
      <c r="E1843" s="208" t="s">
        <v>6554</v>
      </c>
      <c r="F1843" s="208" t="s">
        <v>6555</v>
      </c>
      <c r="G1843" s="211" t="s">
        <v>1533</v>
      </c>
      <c r="H1843" s="225">
        <v>0</v>
      </c>
      <c r="I1843" s="211">
        <v>471010000</v>
      </c>
      <c r="J1843" s="211" t="s">
        <v>46</v>
      </c>
      <c r="K1843" s="211" t="s">
        <v>6523</v>
      </c>
      <c r="L1843" s="211" t="s">
        <v>46</v>
      </c>
      <c r="M1843" s="225" t="s">
        <v>28</v>
      </c>
      <c r="N1843" s="211" t="s">
        <v>2056</v>
      </c>
      <c r="O1843" s="225" t="s">
        <v>29</v>
      </c>
      <c r="P1843" s="226" t="s">
        <v>2632</v>
      </c>
      <c r="Q1843" s="252" t="s">
        <v>1496</v>
      </c>
      <c r="R1843" s="241">
        <v>39</v>
      </c>
      <c r="S1843" s="255">
        <v>16187.5</v>
      </c>
      <c r="T1843" s="228">
        <f t="shared" si="245"/>
        <v>631312.5</v>
      </c>
      <c r="U1843" s="228">
        <f t="shared" si="246"/>
        <v>707070.00000000012</v>
      </c>
      <c r="V1843" s="208"/>
      <c r="W1843" s="287">
        <v>2015</v>
      </c>
      <c r="X1843" s="208"/>
      <c r="Y1843" s="235"/>
      <c r="Z1843" s="235"/>
      <c r="AA1843" s="235"/>
      <c r="AB1843" s="235"/>
    </row>
    <row r="1844" spans="1:28" s="282" customFormat="1" ht="51" x14ac:dyDescent="0.25">
      <c r="A1844" s="206" t="s">
        <v>6556</v>
      </c>
      <c r="B1844" s="230" t="s">
        <v>26</v>
      </c>
      <c r="C1844" s="208" t="s">
        <v>6557</v>
      </c>
      <c r="D1844" s="208" t="s">
        <v>6558</v>
      </c>
      <c r="E1844" s="208" t="s">
        <v>6559</v>
      </c>
      <c r="F1844" s="208" t="s">
        <v>6560</v>
      </c>
      <c r="G1844" s="211" t="s">
        <v>1533</v>
      </c>
      <c r="H1844" s="225">
        <v>0</v>
      </c>
      <c r="I1844" s="211">
        <v>471010000</v>
      </c>
      <c r="J1844" s="211" t="s">
        <v>46</v>
      </c>
      <c r="K1844" s="211" t="s">
        <v>6523</v>
      </c>
      <c r="L1844" s="211" t="s">
        <v>46</v>
      </c>
      <c r="M1844" s="225" t="s">
        <v>28</v>
      </c>
      <c r="N1844" s="211" t="s">
        <v>2056</v>
      </c>
      <c r="O1844" s="225" t="s">
        <v>29</v>
      </c>
      <c r="P1844" s="226" t="s">
        <v>2282</v>
      </c>
      <c r="Q1844" s="232" t="s">
        <v>1495</v>
      </c>
      <c r="R1844" s="241">
        <v>39</v>
      </c>
      <c r="S1844" s="255">
        <v>16187.5</v>
      </c>
      <c r="T1844" s="228">
        <f t="shared" si="245"/>
        <v>631312.5</v>
      </c>
      <c r="U1844" s="228">
        <f t="shared" si="246"/>
        <v>707070.00000000012</v>
      </c>
      <c r="V1844" s="208"/>
      <c r="W1844" s="287">
        <v>2015</v>
      </c>
      <c r="X1844" s="208"/>
      <c r="Y1844" s="235"/>
      <c r="Z1844" s="235"/>
      <c r="AA1844" s="235"/>
      <c r="AB1844" s="235"/>
    </row>
    <row r="1845" spans="1:28" s="282" customFormat="1" ht="51" x14ac:dyDescent="0.25">
      <c r="A1845" s="206" t="s">
        <v>6561</v>
      </c>
      <c r="B1845" s="230" t="s">
        <v>26</v>
      </c>
      <c r="C1845" s="208" t="s">
        <v>6562</v>
      </c>
      <c r="D1845" s="208" t="s">
        <v>6563</v>
      </c>
      <c r="E1845" s="208" t="s">
        <v>6564</v>
      </c>
      <c r="F1845" s="208" t="s">
        <v>6563</v>
      </c>
      <c r="G1845" s="211" t="s">
        <v>1533</v>
      </c>
      <c r="H1845" s="225">
        <v>0</v>
      </c>
      <c r="I1845" s="211">
        <v>471010000</v>
      </c>
      <c r="J1845" s="211" t="s">
        <v>46</v>
      </c>
      <c r="K1845" s="211" t="s">
        <v>6523</v>
      </c>
      <c r="L1845" s="211" t="s">
        <v>46</v>
      </c>
      <c r="M1845" s="225" t="s">
        <v>28</v>
      </c>
      <c r="N1845" s="211" t="s">
        <v>2056</v>
      </c>
      <c r="O1845" s="225" t="s">
        <v>29</v>
      </c>
      <c r="P1845" s="238" t="s">
        <v>2558</v>
      </c>
      <c r="Q1845" s="252" t="s">
        <v>1501</v>
      </c>
      <c r="R1845" s="241">
        <v>39</v>
      </c>
      <c r="S1845" s="255">
        <v>1982.1428205128207</v>
      </c>
      <c r="T1845" s="228">
        <f t="shared" si="245"/>
        <v>77303.570000000007</v>
      </c>
      <c r="U1845" s="228">
        <f t="shared" si="246"/>
        <v>86579.998400000011</v>
      </c>
      <c r="V1845" s="208"/>
      <c r="W1845" s="287">
        <v>2015</v>
      </c>
      <c r="X1845" s="208"/>
      <c r="Y1845" s="235"/>
      <c r="Z1845" s="235"/>
      <c r="AA1845" s="235"/>
      <c r="AB1845" s="235"/>
    </row>
    <row r="1846" spans="1:28" s="282" customFormat="1" ht="51" x14ac:dyDescent="0.25">
      <c r="A1846" s="206" t="s">
        <v>6565</v>
      </c>
      <c r="B1846" s="230" t="s">
        <v>26</v>
      </c>
      <c r="C1846" s="208" t="s">
        <v>6566</v>
      </c>
      <c r="D1846" s="208" t="s">
        <v>6567</v>
      </c>
      <c r="E1846" s="208" t="s">
        <v>6568</v>
      </c>
      <c r="F1846" s="208" t="s">
        <v>6567</v>
      </c>
      <c r="G1846" s="211" t="s">
        <v>1533</v>
      </c>
      <c r="H1846" s="225">
        <v>0</v>
      </c>
      <c r="I1846" s="211">
        <v>471010000</v>
      </c>
      <c r="J1846" s="211" t="s">
        <v>46</v>
      </c>
      <c r="K1846" s="211" t="s">
        <v>6523</v>
      </c>
      <c r="L1846" s="211" t="s">
        <v>46</v>
      </c>
      <c r="M1846" s="225" t="s">
        <v>28</v>
      </c>
      <c r="N1846" s="211" t="s">
        <v>2056</v>
      </c>
      <c r="O1846" s="225" t="s">
        <v>29</v>
      </c>
      <c r="P1846" s="238" t="s">
        <v>2558</v>
      </c>
      <c r="Q1846" s="252" t="s">
        <v>1501</v>
      </c>
      <c r="R1846" s="241">
        <v>39</v>
      </c>
      <c r="S1846" s="255">
        <v>16451.785641025643</v>
      </c>
      <c r="T1846" s="228">
        <f t="shared" si="245"/>
        <v>641619.64</v>
      </c>
      <c r="U1846" s="228">
        <f t="shared" si="246"/>
        <v>718613.99680000008</v>
      </c>
      <c r="V1846" s="208"/>
      <c r="W1846" s="287">
        <v>2015</v>
      </c>
      <c r="X1846" s="208"/>
      <c r="Y1846" s="235"/>
      <c r="Z1846" s="235"/>
      <c r="AA1846" s="235"/>
      <c r="AB1846" s="235"/>
    </row>
    <row r="1847" spans="1:28" s="282" customFormat="1" ht="51" x14ac:dyDescent="0.25">
      <c r="A1847" s="206" t="s">
        <v>6569</v>
      </c>
      <c r="B1847" s="230" t="s">
        <v>26</v>
      </c>
      <c r="C1847" s="208" t="s">
        <v>6570</v>
      </c>
      <c r="D1847" s="208" t="s">
        <v>6571</v>
      </c>
      <c r="E1847" s="208" t="s">
        <v>6572</v>
      </c>
      <c r="F1847" s="208" t="s">
        <v>6571</v>
      </c>
      <c r="G1847" s="211" t="s">
        <v>1533</v>
      </c>
      <c r="H1847" s="225">
        <v>0</v>
      </c>
      <c r="I1847" s="211">
        <v>471010000</v>
      </c>
      <c r="J1847" s="211" t="s">
        <v>46</v>
      </c>
      <c r="K1847" s="211" t="s">
        <v>6523</v>
      </c>
      <c r="L1847" s="211" t="s">
        <v>46</v>
      </c>
      <c r="M1847" s="225" t="s">
        <v>28</v>
      </c>
      <c r="N1847" s="211" t="s">
        <v>2056</v>
      </c>
      <c r="O1847" s="225" t="s">
        <v>29</v>
      </c>
      <c r="P1847" s="226" t="s">
        <v>2282</v>
      </c>
      <c r="Q1847" s="232" t="s">
        <v>1495</v>
      </c>
      <c r="R1847" s="241">
        <v>39</v>
      </c>
      <c r="S1847" s="255">
        <v>7598.2143589743582</v>
      </c>
      <c r="T1847" s="228">
        <f t="shared" si="245"/>
        <v>296330.36</v>
      </c>
      <c r="U1847" s="228">
        <f t="shared" si="246"/>
        <v>331890.00320000004</v>
      </c>
      <c r="V1847" s="208"/>
      <c r="W1847" s="287">
        <v>2015</v>
      </c>
      <c r="X1847" s="208"/>
      <c r="Y1847" s="235"/>
      <c r="Z1847" s="235"/>
      <c r="AA1847" s="235"/>
      <c r="AB1847" s="235"/>
    </row>
    <row r="1848" spans="1:28" s="282" customFormat="1" ht="51" x14ac:dyDescent="0.25">
      <c r="A1848" s="206" t="s">
        <v>6573</v>
      </c>
      <c r="B1848" s="230" t="s">
        <v>26</v>
      </c>
      <c r="C1848" s="208" t="s">
        <v>6574</v>
      </c>
      <c r="D1848" s="208" t="s">
        <v>6575</v>
      </c>
      <c r="E1848" s="208" t="s">
        <v>6576</v>
      </c>
      <c r="F1848" s="208" t="s">
        <v>6575</v>
      </c>
      <c r="G1848" s="211" t="s">
        <v>1533</v>
      </c>
      <c r="H1848" s="225">
        <v>0</v>
      </c>
      <c r="I1848" s="211">
        <v>471010000</v>
      </c>
      <c r="J1848" s="211" t="s">
        <v>46</v>
      </c>
      <c r="K1848" s="211" t="s">
        <v>6523</v>
      </c>
      <c r="L1848" s="211" t="s">
        <v>46</v>
      </c>
      <c r="M1848" s="225" t="s">
        <v>28</v>
      </c>
      <c r="N1848" s="211" t="s">
        <v>2056</v>
      </c>
      <c r="O1848" s="225" t="s">
        <v>29</v>
      </c>
      <c r="P1848" s="226" t="s">
        <v>2282</v>
      </c>
      <c r="Q1848" s="232" t="s">
        <v>1495</v>
      </c>
      <c r="R1848" s="241">
        <v>31</v>
      </c>
      <c r="S1848" s="255">
        <v>3237.5</v>
      </c>
      <c r="T1848" s="228">
        <f t="shared" si="245"/>
        <v>100362.5</v>
      </c>
      <c r="U1848" s="228">
        <f t="shared" si="246"/>
        <v>112406.00000000001</v>
      </c>
      <c r="V1848" s="208"/>
      <c r="W1848" s="287">
        <v>2015</v>
      </c>
      <c r="X1848" s="208"/>
      <c r="Y1848" s="235"/>
      <c r="Z1848" s="235"/>
      <c r="AA1848" s="235"/>
      <c r="AB1848" s="235"/>
    </row>
    <row r="1849" spans="1:28" s="229" customFormat="1" ht="51" x14ac:dyDescent="0.25">
      <c r="A1849" s="206" t="s">
        <v>6577</v>
      </c>
      <c r="B1849" s="230" t="s">
        <v>26</v>
      </c>
      <c r="C1849" s="209" t="s">
        <v>6578</v>
      </c>
      <c r="D1849" s="209" t="s">
        <v>6579</v>
      </c>
      <c r="E1849" s="209" t="s">
        <v>6580</v>
      </c>
      <c r="F1849" s="201" t="s">
        <v>6579</v>
      </c>
      <c r="G1849" s="211" t="s">
        <v>1533</v>
      </c>
      <c r="H1849" s="225">
        <v>0</v>
      </c>
      <c r="I1849" s="211">
        <v>471010000</v>
      </c>
      <c r="J1849" s="211" t="s">
        <v>46</v>
      </c>
      <c r="K1849" s="211" t="s">
        <v>6523</v>
      </c>
      <c r="L1849" s="211" t="s">
        <v>46</v>
      </c>
      <c r="M1849" s="225" t="s">
        <v>28</v>
      </c>
      <c r="N1849" s="211" t="s">
        <v>2056</v>
      </c>
      <c r="O1849" s="225" t="s">
        <v>29</v>
      </c>
      <c r="P1849" s="238" t="s">
        <v>2558</v>
      </c>
      <c r="Q1849" s="252" t="s">
        <v>1501</v>
      </c>
      <c r="R1849" s="241">
        <v>39</v>
      </c>
      <c r="S1849" s="255">
        <v>4955.3571794871796</v>
      </c>
      <c r="T1849" s="228">
        <f t="shared" si="245"/>
        <v>193258.93</v>
      </c>
      <c r="U1849" s="228">
        <f t="shared" si="246"/>
        <v>216450.00160000002</v>
      </c>
      <c r="V1849" s="201"/>
      <c r="W1849" s="287">
        <v>2015</v>
      </c>
      <c r="X1849" s="201"/>
      <c r="Y1849" s="254"/>
      <c r="Z1849" s="254"/>
      <c r="AA1849" s="218"/>
      <c r="AB1849" s="218"/>
    </row>
    <row r="1850" spans="1:28" s="229" customFormat="1" ht="51" x14ac:dyDescent="0.25">
      <c r="A1850" s="206" t="s">
        <v>6581</v>
      </c>
      <c r="B1850" s="230" t="s">
        <v>26</v>
      </c>
      <c r="C1850" s="281" t="s">
        <v>6542</v>
      </c>
      <c r="D1850" s="201" t="s">
        <v>6543</v>
      </c>
      <c r="E1850" s="208" t="s">
        <v>6544</v>
      </c>
      <c r="F1850" s="201" t="s">
        <v>6582</v>
      </c>
      <c r="G1850" s="211" t="s">
        <v>1533</v>
      </c>
      <c r="H1850" s="225">
        <v>0</v>
      </c>
      <c r="I1850" s="211">
        <v>471010000</v>
      </c>
      <c r="J1850" s="211" t="s">
        <v>46</v>
      </c>
      <c r="K1850" s="211" t="s">
        <v>6523</v>
      </c>
      <c r="L1850" s="211" t="s">
        <v>46</v>
      </c>
      <c r="M1850" s="225" t="s">
        <v>28</v>
      </c>
      <c r="N1850" s="211" t="s">
        <v>2056</v>
      </c>
      <c r="O1850" s="225" t="s">
        <v>29</v>
      </c>
      <c r="P1850" s="226" t="s">
        <v>2282</v>
      </c>
      <c r="Q1850" s="232" t="s">
        <v>1495</v>
      </c>
      <c r="R1850" s="257">
        <v>7</v>
      </c>
      <c r="S1850" s="255">
        <v>7201.7857142857147</v>
      </c>
      <c r="T1850" s="228">
        <f t="shared" si="245"/>
        <v>50412.5</v>
      </c>
      <c r="U1850" s="228">
        <f t="shared" si="246"/>
        <v>56462.000000000007</v>
      </c>
      <c r="V1850" s="208"/>
      <c r="W1850" s="287">
        <v>2015</v>
      </c>
      <c r="X1850" s="208"/>
      <c r="Y1850" s="218"/>
      <c r="Z1850" s="218"/>
      <c r="AA1850" s="218"/>
      <c r="AB1850" s="218"/>
    </row>
    <row r="1851" spans="1:28" s="229" customFormat="1" ht="51" x14ac:dyDescent="0.25">
      <c r="A1851" s="206" t="s">
        <v>6583</v>
      </c>
      <c r="B1851" s="230" t="s">
        <v>26</v>
      </c>
      <c r="C1851" s="281" t="s">
        <v>6547</v>
      </c>
      <c r="D1851" s="201" t="s">
        <v>6548</v>
      </c>
      <c r="E1851" s="208" t="s">
        <v>6549</v>
      </c>
      <c r="F1851" s="201" t="s">
        <v>6584</v>
      </c>
      <c r="G1851" s="211" t="s">
        <v>1533</v>
      </c>
      <c r="H1851" s="225">
        <v>0</v>
      </c>
      <c r="I1851" s="211">
        <v>471010000</v>
      </c>
      <c r="J1851" s="211" t="s">
        <v>46</v>
      </c>
      <c r="K1851" s="211" t="s">
        <v>6523</v>
      </c>
      <c r="L1851" s="211" t="s">
        <v>46</v>
      </c>
      <c r="M1851" s="225" t="s">
        <v>28</v>
      </c>
      <c r="N1851" s="211" t="s">
        <v>2056</v>
      </c>
      <c r="O1851" s="225" t="s">
        <v>29</v>
      </c>
      <c r="P1851" s="226" t="s">
        <v>2282</v>
      </c>
      <c r="Q1851" s="232" t="s">
        <v>1495</v>
      </c>
      <c r="R1851" s="257">
        <v>7</v>
      </c>
      <c r="S1851" s="255">
        <v>5417.8571428571431</v>
      </c>
      <c r="T1851" s="228">
        <f t="shared" si="245"/>
        <v>37925</v>
      </c>
      <c r="U1851" s="228">
        <f t="shared" si="246"/>
        <v>42476.000000000007</v>
      </c>
      <c r="V1851" s="208"/>
      <c r="W1851" s="287">
        <v>2015</v>
      </c>
      <c r="X1851" s="208"/>
      <c r="Y1851" s="218"/>
      <c r="Z1851" s="218"/>
      <c r="AA1851" s="218"/>
      <c r="AB1851" s="218"/>
    </row>
    <row r="1852" spans="1:28" s="282" customFormat="1" ht="51" x14ac:dyDescent="0.25">
      <c r="A1852" s="206" t="s">
        <v>6585</v>
      </c>
      <c r="B1852" s="230" t="s">
        <v>26</v>
      </c>
      <c r="C1852" s="208" t="s">
        <v>6586</v>
      </c>
      <c r="D1852" s="208" t="s">
        <v>6587</v>
      </c>
      <c r="E1852" s="208" t="s">
        <v>6588</v>
      </c>
      <c r="F1852" s="208" t="s">
        <v>6587</v>
      </c>
      <c r="G1852" s="211" t="s">
        <v>1533</v>
      </c>
      <c r="H1852" s="225">
        <v>0</v>
      </c>
      <c r="I1852" s="211">
        <v>471010000</v>
      </c>
      <c r="J1852" s="211" t="s">
        <v>46</v>
      </c>
      <c r="K1852" s="211" t="s">
        <v>6523</v>
      </c>
      <c r="L1852" s="211" t="s">
        <v>46</v>
      </c>
      <c r="M1852" s="225" t="s">
        <v>28</v>
      </c>
      <c r="N1852" s="211" t="s">
        <v>2056</v>
      </c>
      <c r="O1852" s="225" t="s">
        <v>29</v>
      </c>
      <c r="P1852" s="238" t="s">
        <v>2558</v>
      </c>
      <c r="Q1852" s="252" t="s">
        <v>1501</v>
      </c>
      <c r="R1852" s="241">
        <v>8</v>
      </c>
      <c r="S1852" s="255">
        <v>2378.57125</v>
      </c>
      <c r="T1852" s="228">
        <f t="shared" si="245"/>
        <v>19028.57</v>
      </c>
      <c r="U1852" s="228">
        <f t="shared" si="246"/>
        <v>21311.9984</v>
      </c>
      <c r="V1852" s="208"/>
      <c r="W1852" s="287">
        <v>2015</v>
      </c>
      <c r="X1852" s="208"/>
      <c r="Y1852" s="235"/>
      <c r="Z1852" s="235"/>
      <c r="AA1852" s="235"/>
      <c r="AB1852" s="235"/>
    </row>
    <row r="1853" spans="1:28" s="282" customFormat="1" ht="51" x14ac:dyDescent="0.25">
      <c r="A1853" s="206" t="s">
        <v>6589</v>
      </c>
      <c r="B1853" s="230" t="s">
        <v>26</v>
      </c>
      <c r="C1853" s="208" t="s">
        <v>6542</v>
      </c>
      <c r="D1853" s="208" t="s">
        <v>6543</v>
      </c>
      <c r="E1853" s="208" t="s">
        <v>6544</v>
      </c>
      <c r="F1853" s="208" t="s">
        <v>6590</v>
      </c>
      <c r="G1853" s="211" t="s">
        <v>1533</v>
      </c>
      <c r="H1853" s="225">
        <v>0</v>
      </c>
      <c r="I1853" s="211">
        <v>471010000</v>
      </c>
      <c r="J1853" s="211" t="s">
        <v>46</v>
      </c>
      <c r="K1853" s="211" t="s">
        <v>6523</v>
      </c>
      <c r="L1853" s="211" t="s">
        <v>46</v>
      </c>
      <c r="M1853" s="225" t="s">
        <v>28</v>
      </c>
      <c r="N1853" s="211" t="s">
        <v>2056</v>
      </c>
      <c r="O1853" s="225" t="s">
        <v>29</v>
      </c>
      <c r="P1853" s="226" t="s">
        <v>2282</v>
      </c>
      <c r="Q1853" s="232" t="s">
        <v>1495</v>
      </c>
      <c r="R1853" s="241">
        <v>1</v>
      </c>
      <c r="S1853" s="255">
        <v>10505.36</v>
      </c>
      <c r="T1853" s="228">
        <f t="shared" si="245"/>
        <v>10505.36</v>
      </c>
      <c r="U1853" s="228">
        <f t="shared" si="246"/>
        <v>11766.003200000001</v>
      </c>
      <c r="V1853" s="208"/>
      <c r="W1853" s="287">
        <v>2015</v>
      </c>
      <c r="X1853" s="208"/>
      <c r="Y1853" s="235"/>
      <c r="Z1853" s="235"/>
      <c r="AA1853" s="235"/>
      <c r="AB1853" s="235"/>
    </row>
    <row r="1854" spans="1:28" s="282" customFormat="1" ht="51" x14ac:dyDescent="0.25">
      <c r="A1854" s="206" t="s">
        <v>6591</v>
      </c>
      <c r="B1854" s="230" t="s">
        <v>26</v>
      </c>
      <c r="C1854" s="208" t="s">
        <v>6547</v>
      </c>
      <c r="D1854" s="208" t="s">
        <v>6548</v>
      </c>
      <c r="E1854" s="208" t="s">
        <v>6549</v>
      </c>
      <c r="F1854" s="208" t="s">
        <v>6592</v>
      </c>
      <c r="G1854" s="211" t="s">
        <v>1533</v>
      </c>
      <c r="H1854" s="225">
        <v>0</v>
      </c>
      <c r="I1854" s="211">
        <v>471010000</v>
      </c>
      <c r="J1854" s="211" t="s">
        <v>46</v>
      </c>
      <c r="K1854" s="211" t="s">
        <v>6523</v>
      </c>
      <c r="L1854" s="211" t="s">
        <v>46</v>
      </c>
      <c r="M1854" s="225" t="s">
        <v>28</v>
      </c>
      <c r="N1854" s="211" t="s">
        <v>2056</v>
      </c>
      <c r="O1854" s="225" t="s">
        <v>29</v>
      </c>
      <c r="P1854" s="226" t="s">
        <v>2282</v>
      </c>
      <c r="Q1854" s="232" t="s">
        <v>1495</v>
      </c>
      <c r="R1854" s="241">
        <v>1</v>
      </c>
      <c r="S1854" s="255">
        <v>7862.5</v>
      </c>
      <c r="T1854" s="228">
        <f t="shared" si="245"/>
        <v>7862.5</v>
      </c>
      <c r="U1854" s="228">
        <f t="shared" si="246"/>
        <v>8806</v>
      </c>
      <c r="V1854" s="208"/>
      <c r="W1854" s="287">
        <v>2015</v>
      </c>
      <c r="X1854" s="208"/>
      <c r="Y1854" s="235"/>
      <c r="Z1854" s="235"/>
      <c r="AA1854" s="235"/>
      <c r="AB1854" s="235"/>
    </row>
    <row r="1855" spans="1:28" s="282" customFormat="1" ht="51" x14ac:dyDescent="0.25">
      <c r="A1855" s="206" t="s">
        <v>6593</v>
      </c>
      <c r="B1855" s="230" t="s">
        <v>26</v>
      </c>
      <c r="C1855" s="208" t="s">
        <v>6594</v>
      </c>
      <c r="D1855" s="208" t="s">
        <v>6595</v>
      </c>
      <c r="E1855" s="208" t="s">
        <v>6596</v>
      </c>
      <c r="F1855" s="208" t="s">
        <v>6595</v>
      </c>
      <c r="G1855" s="211" t="s">
        <v>1533</v>
      </c>
      <c r="H1855" s="225">
        <v>0</v>
      </c>
      <c r="I1855" s="211">
        <v>471010000</v>
      </c>
      <c r="J1855" s="211" t="s">
        <v>46</v>
      </c>
      <c r="K1855" s="211" t="s">
        <v>6523</v>
      </c>
      <c r="L1855" s="211" t="s">
        <v>46</v>
      </c>
      <c r="M1855" s="225" t="s">
        <v>28</v>
      </c>
      <c r="N1855" s="211" t="s">
        <v>2056</v>
      </c>
      <c r="O1855" s="225" t="s">
        <v>29</v>
      </c>
      <c r="P1855" s="238" t="s">
        <v>2558</v>
      </c>
      <c r="Q1855" s="252" t="s">
        <v>1501</v>
      </c>
      <c r="R1855" s="241">
        <v>1</v>
      </c>
      <c r="S1855" s="255">
        <v>9844.64</v>
      </c>
      <c r="T1855" s="228">
        <f t="shared" si="245"/>
        <v>9844.64</v>
      </c>
      <c r="U1855" s="228">
        <f t="shared" si="246"/>
        <v>11025.996800000001</v>
      </c>
      <c r="V1855" s="208"/>
      <c r="W1855" s="287">
        <v>2015</v>
      </c>
      <c r="X1855" s="208"/>
      <c r="Y1855" s="235"/>
      <c r="Z1855" s="235"/>
      <c r="AA1855" s="235"/>
      <c r="AB1855" s="235"/>
    </row>
    <row r="1856" spans="1:28" s="282" customFormat="1" ht="51" x14ac:dyDescent="0.25">
      <c r="A1856" s="206" t="s">
        <v>6597</v>
      </c>
      <c r="B1856" s="230" t="s">
        <v>26</v>
      </c>
      <c r="C1856" s="208" t="s">
        <v>6598</v>
      </c>
      <c r="D1856" s="208" t="s">
        <v>6599</v>
      </c>
      <c r="E1856" s="208" t="s">
        <v>6600</v>
      </c>
      <c r="F1856" s="208" t="s">
        <v>6599</v>
      </c>
      <c r="G1856" s="211" t="s">
        <v>1533</v>
      </c>
      <c r="H1856" s="225">
        <v>0</v>
      </c>
      <c r="I1856" s="211">
        <v>471010000</v>
      </c>
      <c r="J1856" s="211" t="s">
        <v>46</v>
      </c>
      <c r="K1856" s="211" t="s">
        <v>6523</v>
      </c>
      <c r="L1856" s="211" t="s">
        <v>46</v>
      </c>
      <c r="M1856" s="225" t="s">
        <v>28</v>
      </c>
      <c r="N1856" s="211" t="s">
        <v>2056</v>
      </c>
      <c r="O1856" s="225" t="s">
        <v>29</v>
      </c>
      <c r="P1856" s="226" t="s">
        <v>2632</v>
      </c>
      <c r="Q1856" s="252" t="s">
        <v>1496</v>
      </c>
      <c r="R1856" s="241">
        <v>8</v>
      </c>
      <c r="S1856" s="255">
        <v>13808.928749999999</v>
      </c>
      <c r="T1856" s="228">
        <f t="shared" si="245"/>
        <v>110471.43</v>
      </c>
      <c r="U1856" s="228">
        <f t="shared" si="246"/>
        <v>123728.0016</v>
      </c>
      <c r="V1856" s="208"/>
      <c r="W1856" s="287">
        <v>2015</v>
      </c>
      <c r="X1856" s="208"/>
      <c r="Y1856" s="235"/>
      <c r="Z1856" s="235"/>
      <c r="AA1856" s="235"/>
      <c r="AB1856" s="235"/>
    </row>
    <row r="1857" spans="1:28" s="282" customFormat="1" ht="51" x14ac:dyDescent="0.25">
      <c r="A1857" s="206" t="s">
        <v>6601</v>
      </c>
      <c r="B1857" s="230" t="s">
        <v>26</v>
      </c>
      <c r="C1857" s="208" t="s">
        <v>6602</v>
      </c>
      <c r="D1857" s="208" t="s">
        <v>6603</v>
      </c>
      <c r="E1857" s="208" t="s">
        <v>6604</v>
      </c>
      <c r="F1857" s="208" t="s">
        <v>6603</v>
      </c>
      <c r="G1857" s="211" t="s">
        <v>1533</v>
      </c>
      <c r="H1857" s="225">
        <v>0</v>
      </c>
      <c r="I1857" s="211">
        <v>471010000</v>
      </c>
      <c r="J1857" s="211" t="s">
        <v>46</v>
      </c>
      <c r="K1857" s="211" t="s">
        <v>6523</v>
      </c>
      <c r="L1857" s="211" t="s">
        <v>46</v>
      </c>
      <c r="M1857" s="225" t="s">
        <v>28</v>
      </c>
      <c r="N1857" s="211" t="s">
        <v>2056</v>
      </c>
      <c r="O1857" s="225" t="s">
        <v>29</v>
      </c>
      <c r="P1857" s="226" t="s">
        <v>2632</v>
      </c>
      <c r="Q1857" s="252" t="s">
        <v>1496</v>
      </c>
      <c r="R1857" s="241">
        <v>8</v>
      </c>
      <c r="S1857" s="255">
        <v>13808.928749999999</v>
      </c>
      <c r="T1857" s="228">
        <f t="shared" si="245"/>
        <v>110471.43</v>
      </c>
      <c r="U1857" s="228">
        <f t="shared" si="246"/>
        <v>123728.0016</v>
      </c>
      <c r="V1857" s="208"/>
      <c r="W1857" s="287">
        <v>2015</v>
      </c>
      <c r="X1857" s="208"/>
      <c r="Y1857" s="235"/>
      <c r="Z1857" s="235"/>
      <c r="AA1857" s="235"/>
      <c r="AB1857" s="235"/>
    </row>
    <row r="1858" spans="1:28" s="282" customFormat="1" ht="51" x14ac:dyDescent="0.25">
      <c r="A1858" s="206" t="s">
        <v>6605</v>
      </c>
      <c r="B1858" s="230" t="s">
        <v>26</v>
      </c>
      <c r="C1858" s="208" t="s">
        <v>6542</v>
      </c>
      <c r="D1858" s="208" t="s">
        <v>6543</v>
      </c>
      <c r="E1858" s="208" t="s">
        <v>6544</v>
      </c>
      <c r="F1858" s="208" t="s">
        <v>6606</v>
      </c>
      <c r="G1858" s="211" t="s">
        <v>1533</v>
      </c>
      <c r="H1858" s="225">
        <v>0</v>
      </c>
      <c r="I1858" s="211">
        <v>471010000</v>
      </c>
      <c r="J1858" s="211" t="s">
        <v>46</v>
      </c>
      <c r="K1858" s="211" t="s">
        <v>6523</v>
      </c>
      <c r="L1858" s="211" t="s">
        <v>46</v>
      </c>
      <c r="M1858" s="225" t="s">
        <v>28</v>
      </c>
      <c r="N1858" s="211" t="s">
        <v>2056</v>
      </c>
      <c r="O1858" s="225" t="s">
        <v>29</v>
      </c>
      <c r="P1858" s="226" t="s">
        <v>2282</v>
      </c>
      <c r="Q1858" s="232" t="s">
        <v>1495</v>
      </c>
      <c r="R1858" s="241">
        <v>2</v>
      </c>
      <c r="S1858" s="255">
        <v>6541.07</v>
      </c>
      <c r="T1858" s="228">
        <f t="shared" si="245"/>
        <v>13082.14</v>
      </c>
      <c r="U1858" s="228">
        <f t="shared" si="246"/>
        <v>14651.996800000001</v>
      </c>
      <c r="V1858" s="208"/>
      <c r="W1858" s="287">
        <v>2015</v>
      </c>
      <c r="X1858" s="208"/>
      <c r="Y1858" s="235"/>
      <c r="Z1858" s="235"/>
      <c r="AA1858" s="235"/>
      <c r="AB1858" s="235"/>
    </row>
    <row r="1859" spans="1:28" s="282" customFormat="1" ht="51" x14ac:dyDescent="0.25">
      <c r="A1859" s="206" t="s">
        <v>6607</v>
      </c>
      <c r="B1859" s="230" t="s">
        <v>26</v>
      </c>
      <c r="C1859" s="208" t="s">
        <v>6547</v>
      </c>
      <c r="D1859" s="208" t="s">
        <v>6548</v>
      </c>
      <c r="E1859" s="208" t="s">
        <v>6549</v>
      </c>
      <c r="F1859" s="208" t="s">
        <v>6608</v>
      </c>
      <c r="G1859" s="211" t="s">
        <v>1533</v>
      </c>
      <c r="H1859" s="225">
        <v>0</v>
      </c>
      <c r="I1859" s="211">
        <v>471010000</v>
      </c>
      <c r="J1859" s="211" t="s">
        <v>46</v>
      </c>
      <c r="K1859" s="211" t="s">
        <v>6523</v>
      </c>
      <c r="L1859" s="211" t="s">
        <v>46</v>
      </c>
      <c r="M1859" s="225" t="s">
        <v>28</v>
      </c>
      <c r="N1859" s="211" t="s">
        <v>2056</v>
      </c>
      <c r="O1859" s="225" t="s">
        <v>29</v>
      </c>
      <c r="P1859" s="226" t="s">
        <v>2282</v>
      </c>
      <c r="Q1859" s="232" t="s">
        <v>1495</v>
      </c>
      <c r="R1859" s="241">
        <v>2</v>
      </c>
      <c r="S1859" s="255">
        <v>5417.8549999999996</v>
      </c>
      <c r="T1859" s="228">
        <f t="shared" si="245"/>
        <v>10835.71</v>
      </c>
      <c r="U1859" s="228">
        <f t="shared" si="246"/>
        <v>12135.995199999999</v>
      </c>
      <c r="V1859" s="208"/>
      <c r="W1859" s="287">
        <v>2015</v>
      </c>
      <c r="X1859" s="208"/>
      <c r="Y1859" s="235"/>
      <c r="Z1859" s="235"/>
      <c r="AA1859" s="235"/>
      <c r="AB1859" s="235"/>
    </row>
    <row r="1860" spans="1:28" s="282" customFormat="1" ht="89.25" x14ac:dyDescent="0.25">
      <c r="A1860" s="206" t="s">
        <v>6609</v>
      </c>
      <c r="B1860" s="230" t="s">
        <v>26</v>
      </c>
      <c r="C1860" s="208" t="s">
        <v>6610</v>
      </c>
      <c r="D1860" s="208" t="s">
        <v>6611</v>
      </c>
      <c r="E1860" s="208" t="s">
        <v>6612</v>
      </c>
      <c r="F1860" s="208" t="s">
        <v>6611</v>
      </c>
      <c r="G1860" s="211" t="s">
        <v>1533</v>
      </c>
      <c r="H1860" s="225">
        <v>0</v>
      </c>
      <c r="I1860" s="211">
        <v>471010000</v>
      </c>
      <c r="J1860" s="211" t="s">
        <v>46</v>
      </c>
      <c r="K1860" s="211" t="s">
        <v>6523</v>
      </c>
      <c r="L1860" s="211" t="s">
        <v>46</v>
      </c>
      <c r="M1860" s="225" t="s">
        <v>28</v>
      </c>
      <c r="N1860" s="211" t="s">
        <v>2056</v>
      </c>
      <c r="O1860" s="225" t="s">
        <v>29</v>
      </c>
      <c r="P1860" s="226" t="s">
        <v>2632</v>
      </c>
      <c r="Q1860" s="252" t="s">
        <v>1496</v>
      </c>
      <c r="R1860" s="241">
        <v>3</v>
      </c>
      <c r="S1860" s="255">
        <v>13148.213333333333</v>
      </c>
      <c r="T1860" s="228">
        <f t="shared" si="245"/>
        <v>39444.639999999999</v>
      </c>
      <c r="U1860" s="228">
        <f t="shared" si="246"/>
        <v>44177.996800000001</v>
      </c>
      <c r="V1860" s="208"/>
      <c r="W1860" s="287">
        <v>2015</v>
      </c>
      <c r="X1860" s="208"/>
      <c r="Y1860" s="235"/>
      <c r="Z1860" s="235"/>
      <c r="AA1860" s="235"/>
      <c r="AB1860" s="235"/>
    </row>
    <row r="1861" spans="1:28" s="282" customFormat="1" ht="51" x14ac:dyDescent="0.25">
      <c r="A1861" s="206" t="s">
        <v>6613</v>
      </c>
      <c r="B1861" s="230" t="s">
        <v>26</v>
      </c>
      <c r="C1861" s="208" t="s">
        <v>6614</v>
      </c>
      <c r="D1861" s="208" t="s">
        <v>6615</v>
      </c>
      <c r="E1861" s="208" t="s">
        <v>6616</v>
      </c>
      <c r="F1861" s="208" t="s">
        <v>6617</v>
      </c>
      <c r="G1861" s="211" t="s">
        <v>1533</v>
      </c>
      <c r="H1861" s="225">
        <v>0</v>
      </c>
      <c r="I1861" s="211">
        <v>471010000</v>
      </c>
      <c r="J1861" s="211" t="s">
        <v>46</v>
      </c>
      <c r="K1861" s="211" t="s">
        <v>6523</v>
      </c>
      <c r="L1861" s="211" t="s">
        <v>46</v>
      </c>
      <c r="M1861" s="225" t="s">
        <v>28</v>
      </c>
      <c r="N1861" s="211" t="s">
        <v>2056</v>
      </c>
      <c r="O1861" s="225" t="s">
        <v>29</v>
      </c>
      <c r="P1861" s="226" t="s">
        <v>2282</v>
      </c>
      <c r="Q1861" s="232" t="s">
        <v>1495</v>
      </c>
      <c r="R1861" s="241">
        <v>1</v>
      </c>
      <c r="S1861" s="255">
        <v>6541.07</v>
      </c>
      <c r="T1861" s="228">
        <f t="shared" si="245"/>
        <v>6541.07</v>
      </c>
      <c r="U1861" s="228">
        <f t="shared" si="246"/>
        <v>7325.9984000000004</v>
      </c>
      <c r="V1861" s="208"/>
      <c r="W1861" s="287">
        <v>2015</v>
      </c>
      <c r="X1861" s="208"/>
      <c r="Y1861" s="235"/>
      <c r="Z1861" s="235"/>
      <c r="AA1861" s="235"/>
      <c r="AB1861" s="235"/>
    </row>
    <row r="1862" spans="1:28" s="282" customFormat="1" ht="51" x14ac:dyDescent="0.25">
      <c r="A1862" s="206" t="s">
        <v>6618</v>
      </c>
      <c r="B1862" s="230" t="s">
        <v>26</v>
      </c>
      <c r="C1862" s="208" t="s">
        <v>6619</v>
      </c>
      <c r="D1862" s="208" t="s">
        <v>6615</v>
      </c>
      <c r="E1862" s="208" t="s">
        <v>6620</v>
      </c>
      <c r="F1862" s="208" t="s">
        <v>6621</v>
      </c>
      <c r="G1862" s="211" t="s">
        <v>1533</v>
      </c>
      <c r="H1862" s="225">
        <v>0</v>
      </c>
      <c r="I1862" s="211">
        <v>471010000</v>
      </c>
      <c r="J1862" s="211" t="s">
        <v>46</v>
      </c>
      <c r="K1862" s="211" t="s">
        <v>6523</v>
      </c>
      <c r="L1862" s="211" t="s">
        <v>46</v>
      </c>
      <c r="M1862" s="225" t="s">
        <v>28</v>
      </c>
      <c r="N1862" s="211" t="s">
        <v>2056</v>
      </c>
      <c r="O1862" s="225" t="s">
        <v>29</v>
      </c>
      <c r="P1862" s="226" t="s">
        <v>2282</v>
      </c>
      <c r="Q1862" s="232" t="s">
        <v>1495</v>
      </c>
      <c r="R1862" s="241">
        <v>1</v>
      </c>
      <c r="S1862" s="255">
        <v>6541.07</v>
      </c>
      <c r="T1862" s="228">
        <f t="shared" si="245"/>
        <v>6541.07</v>
      </c>
      <c r="U1862" s="228">
        <f t="shared" si="246"/>
        <v>7325.9984000000004</v>
      </c>
      <c r="V1862" s="208"/>
      <c r="W1862" s="287">
        <v>2015</v>
      </c>
      <c r="X1862" s="208"/>
      <c r="Y1862" s="235"/>
      <c r="Z1862" s="235"/>
      <c r="AA1862" s="235"/>
      <c r="AB1862" s="235"/>
    </row>
    <row r="1863" spans="1:28" s="229" customFormat="1" ht="63.75" x14ac:dyDescent="0.25">
      <c r="A1863" s="206" t="s">
        <v>6622</v>
      </c>
      <c r="B1863" s="230" t="s">
        <v>26</v>
      </c>
      <c r="C1863" s="209" t="s">
        <v>6623</v>
      </c>
      <c r="D1863" s="209" t="s">
        <v>3760</v>
      </c>
      <c r="E1863" s="209" t="s">
        <v>6624</v>
      </c>
      <c r="F1863" s="201" t="s">
        <v>6625</v>
      </c>
      <c r="G1863" s="211" t="s">
        <v>1533</v>
      </c>
      <c r="H1863" s="225">
        <v>0</v>
      </c>
      <c r="I1863" s="211">
        <v>471010000</v>
      </c>
      <c r="J1863" s="211" t="s">
        <v>46</v>
      </c>
      <c r="K1863" s="211" t="s">
        <v>6523</v>
      </c>
      <c r="L1863" s="211" t="s">
        <v>46</v>
      </c>
      <c r="M1863" s="225" t="s">
        <v>28</v>
      </c>
      <c r="N1863" s="211" t="s">
        <v>2056</v>
      </c>
      <c r="O1863" s="225" t="s">
        <v>29</v>
      </c>
      <c r="P1863" s="226" t="s">
        <v>2282</v>
      </c>
      <c r="Q1863" s="232" t="s">
        <v>1495</v>
      </c>
      <c r="R1863" s="241">
        <v>2</v>
      </c>
      <c r="S1863" s="255">
        <v>3237.5</v>
      </c>
      <c r="T1863" s="228">
        <f t="shared" si="245"/>
        <v>6475</v>
      </c>
      <c r="U1863" s="228">
        <f t="shared" si="246"/>
        <v>7252.0000000000009</v>
      </c>
      <c r="V1863" s="201"/>
      <c r="W1863" s="287">
        <v>2015</v>
      </c>
      <c r="X1863" s="201"/>
      <c r="Y1863" s="254"/>
      <c r="Z1863" s="254"/>
      <c r="AA1863" s="218"/>
      <c r="AB1863" s="218"/>
    </row>
    <row r="1864" spans="1:28" s="229" customFormat="1" ht="51" x14ac:dyDescent="0.25">
      <c r="A1864" s="206" t="s">
        <v>6626</v>
      </c>
      <c r="B1864" s="230" t="s">
        <v>26</v>
      </c>
      <c r="C1864" s="281" t="s">
        <v>6627</v>
      </c>
      <c r="D1864" s="201" t="s">
        <v>6628</v>
      </c>
      <c r="E1864" s="208" t="s">
        <v>6629</v>
      </c>
      <c r="F1864" s="201" t="s">
        <v>6630</v>
      </c>
      <c r="G1864" s="211" t="s">
        <v>1533</v>
      </c>
      <c r="H1864" s="225">
        <v>0</v>
      </c>
      <c r="I1864" s="211">
        <v>471010000</v>
      </c>
      <c r="J1864" s="211" t="s">
        <v>46</v>
      </c>
      <c r="K1864" s="211" t="s">
        <v>6523</v>
      </c>
      <c r="L1864" s="211" t="s">
        <v>46</v>
      </c>
      <c r="M1864" s="225" t="s">
        <v>28</v>
      </c>
      <c r="N1864" s="211" t="s">
        <v>2056</v>
      </c>
      <c r="O1864" s="225" t="s">
        <v>29</v>
      </c>
      <c r="P1864" s="226" t="s">
        <v>2282</v>
      </c>
      <c r="Q1864" s="232" t="s">
        <v>1495</v>
      </c>
      <c r="R1864" s="257">
        <v>2</v>
      </c>
      <c r="S1864" s="255">
        <v>2973.2150000000001</v>
      </c>
      <c r="T1864" s="228">
        <f t="shared" si="245"/>
        <v>5946.43</v>
      </c>
      <c r="U1864" s="228">
        <f t="shared" si="246"/>
        <v>6660.0016000000005</v>
      </c>
      <c r="V1864" s="208"/>
      <c r="W1864" s="287">
        <v>2015</v>
      </c>
      <c r="X1864" s="208"/>
      <c r="Y1864" s="218"/>
      <c r="Z1864" s="218"/>
      <c r="AA1864" s="218"/>
      <c r="AB1864" s="218"/>
    </row>
    <row r="1865" spans="1:28" s="229" customFormat="1" ht="51" x14ac:dyDescent="0.25">
      <c r="A1865" s="206" t="s">
        <v>6631</v>
      </c>
      <c r="B1865" s="230" t="s">
        <v>26</v>
      </c>
      <c r="C1865" s="281" t="s">
        <v>6632</v>
      </c>
      <c r="D1865" s="201" t="s">
        <v>6633</v>
      </c>
      <c r="E1865" s="208" t="s">
        <v>6634</v>
      </c>
      <c r="F1865" s="201" t="s">
        <v>6635</v>
      </c>
      <c r="G1865" s="211" t="s">
        <v>1533</v>
      </c>
      <c r="H1865" s="225">
        <v>0</v>
      </c>
      <c r="I1865" s="211">
        <v>471010000</v>
      </c>
      <c r="J1865" s="211" t="s">
        <v>46</v>
      </c>
      <c r="K1865" s="213" t="s">
        <v>6465</v>
      </c>
      <c r="L1865" s="208" t="s">
        <v>2055</v>
      </c>
      <c r="M1865" s="225" t="s">
        <v>28</v>
      </c>
      <c r="N1865" s="211" t="s">
        <v>1493</v>
      </c>
      <c r="O1865" s="225" t="s">
        <v>29</v>
      </c>
      <c r="P1865" s="226" t="s">
        <v>2282</v>
      </c>
      <c r="Q1865" s="232" t="s">
        <v>1495</v>
      </c>
      <c r="R1865" s="257">
        <v>1</v>
      </c>
      <c r="S1865" s="258">
        <v>541293.32999999996</v>
      </c>
      <c r="T1865" s="228">
        <f t="shared" si="245"/>
        <v>541293.32999999996</v>
      </c>
      <c r="U1865" s="228">
        <f t="shared" si="246"/>
        <v>606248.52960000001</v>
      </c>
      <c r="V1865" s="208"/>
      <c r="W1865" s="287">
        <v>2015</v>
      </c>
      <c r="X1865" s="208"/>
      <c r="Y1865" s="218"/>
      <c r="Z1865" s="218"/>
      <c r="AA1865" s="218"/>
      <c r="AB1865" s="218"/>
    </row>
    <row r="1866" spans="1:28" s="282" customFormat="1" ht="51" x14ac:dyDescent="0.25">
      <c r="A1866" s="206" t="s">
        <v>6636</v>
      </c>
      <c r="B1866" s="230" t="s">
        <v>26</v>
      </c>
      <c r="C1866" s="208" t="s">
        <v>6637</v>
      </c>
      <c r="D1866" s="208" t="s">
        <v>6638</v>
      </c>
      <c r="E1866" s="208" t="s">
        <v>6639</v>
      </c>
      <c r="F1866" s="208" t="s">
        <v>6639</v>
      </c>
      <c r="G1866" s="211" t="s">
        <v>1533</v>
      </c>
      <c r="H1866" s="225">
        <v>0</v>
      </c>
      <c r="I1866" s="211">
        <v>471010000</v>
      </c>
      <c r="J1866" s="211" t="s">
        <v>46</v>
      </c>
      <c r="K1866" s="213" t="s">
        <v>6465</v>
      </c>
      <c r="L1866" s="208" t="s">
        <v>2055</v>
      </c>
      <c r="M1866" s="225" t="s">
        <v>28</v>
      </c>
      <c r="N1866" s="211" t="s">
        <v>1492</v>
      </c>
      <c r="O1866" s="225" t="s">
        <v>29</v>
      </c>
      <c r="P1866" s="226" t="s">
        <v>2282</v>
      </c>
      <c r="Q1866" s="232" t="s">
        <v>1495</v>
      </c>
      <c r="R1866" s="241">
        <v>4</v>
      </c>
      <c r="S1866" s="233">
        <v>81056.17</v>
      </c>
      <c r="T1866" s="228">
        <f t="shared" si="245"/>
        <v>324224.68</v>
      </c>
      <c r="U1866" s="228">
        <f t="shared" si="246"/>
        <v>363131.64160000003</v>
      </c>
      <c r="V1866" s="208"/>
      <c r="W1866" s="287">
        <v>2015</v>
      </c>
      <c r="X1866" s="208"/>
      <c r="Y1866" s="235"/>
      <c r="Z1866" s="235"/>
      <c r="AA1866" s="235"/>
      <c r="AB1866" s="235"/>
    </row>
    <row r="1867" spans="1:28" s="282" customFormat="1" ht="51" x14ac:dyDescent="0.25">
      <c r="A1867" s="206" t="s">
        <v>6640</v>
      </c>
      <c r="B1867" s="230" t="s">
        <v>26</v>
      </c>
      <c r="C1867" s="208" t="s">
        <v>6641</v>
      </c>
      <c r="D1867" s="208" t="s">
        <v>6642</v>
      </c>
      <c r="E1867" s="208" t="s">
        <v>6643</v>
      </c>
      <c r="F1867" s="208" t="s">
        <v>6644</v>
      </c>
      <c r="G1867" s="211" t="s">
        <v>1533</v>
      </c>
      <c r="H1867" s="225">
        <v>0</v>
      </c>
      <c r="I1867" s="211">
        <v>471010000</v>
      </c>
      <c r="J1867" s="211" t="s">
        <v>46</v>
      </c>
      <c r="K1867" s="213" t="s">
        <v>6465</v>
      </c>
      <c r="L1867" s="208" t="s">
        <v>2055</v>
      </c>
      <c r="M1867" s="225" t="s">
        <v>28</v>
      </c>
      <c r="N1867" s="211" t="s">
        <v>6446</v>
      </c>
      <c r="O1867" s="225" t="s">
        <v>29</v>
      </c>
      <c r="P1867" s="226" t="s">
        <v>2282</v>
      </c>
      <c r="Q1867" s="232" t="s">
        <v>1495</v>
      </c>
      <c r="R1867" s="241">
        <v>2</v>
      </c>
      <c r="S1867" s="233">
        <v>80470.240000000005</v>
      </c>
      <c r="T1867" s="228">
        <f t="shared" si="245"/>
        <v>160940.48000000001</v>
      </c>
      <c r="U1867" s="228">
        <f t="shared" si="246"/>
        <v>180253.33760000003</v>
      </c>
      <c r="V1867" s="208"/>
      <c r="W1867" s="287">
        <v>2015</v>
      </c>
      <c r="X1867" s="208"/>
      <c r="Y1867" s="235"/>
      <c r="Z1867" s="235"/>
      <c r="AA1867" s="235"/>
      <c r="AB1867" s="235"/>
    </row>
    <row r="1868" spans="1:28" s="282" customFormat="1" ht="51" x14ac:dyDescent="0.25">
      <c r="A1868" s="206" t="s">
        <v>6645</v>
      </c>
      <c r="B1868" s="230" t="s">
        <v>26</v>
      </c>
      <c r="C1868" s="208" t="s">
        <v>6646</v>
      </c>
      <c r="D1868" s="208" t="s">
        <v>6647</v>
      </c>
      <c r="E1868" s="208" t="s">
        <v>6648</v>
      </c>
      <c r="F1868" s="208" t="s">
        <v>6649</v>
      </c>
      <c r="G1868" s="211" t="s">
        <v>1533</v>
      </c>
      <c r="H1868" s="225">
        <v>0</v>
      </c>
      <c r="I1868" s="211">
        <v>471010000</v>
      </c>
      <c r="J1868" s="211" t="s">
        <v>46</v>
      </c>
      <c r="K1868" s="213" t="s">
        <v>1785</v>
      </c>
      <c r="L1868" s="208" t="s">
        <v>2055</v>
      </c>
      <c r="M1868" s="225" t="s">
        <v>28</v>
      </c>
      <c r="N1868" s="211" t="s">
        <v>1491</v>
      </c>
      <c r="O1868" s="225" t="s">
        <v>29</v>
      </c>
      <c r="P1868" s="226" t="s">
        <v>2282</v>
      </c>
      <c r="Q1868" s="232" t="s">
        <v>1495</v>
      </c>
      <c r="R1868" s="241">
        <v>1</v>
      </c>
      <c r="S1868" s="233">
        <v>481000</v>
      </c>
      <c r="T1868" s="228">
        <f t="shared" si="245"/>
        <v>481000</v>
      </c>
      <c r="U1868" s="228">
        <f t="shared" si="246"/>
        <v>538720</v>
      </c>
      <c r="V1868" s="208"/>
      <c r="W1868" s="287">
        <v>2015</v>
      </c>
      <c r="X1868" s="208"/>
      <c r="Y1868" s="235"/>
      <c r="Z1868" s="235"/>
      <c r="AA1868" s="235"/>
      <c r="AB1868" s="235"/>
    </row>
    <row r="1869" spans="1:28" s="282" customFormat="1" ht="51" x14ac:dyDescent="0.25">
      <c r="A1869" s="206" t="s">
        <v>6650</v>
      </c>
      <c r="B1869" s="230" t="s">
        <v>26</v>
      </c>
      <c r="C1869" s="208" t="s">
        <v>6651</v>
      </c>
      <c r="D1869" s="208" t="s">
        <v>6652</v>
      </c>
      <c r="E1869" s="208" t="s">
        <v>6653</v>
      </c>
      <c r="F1869" s="208" t="s">
        <v>6654</v>
      </c>
      <c r="G1869" s="211" t="s">
        <v>1533</v>
      </c>
      <c r="H1869" s="225">
        <v>0</v>
      </c>
      <c r="I1869" s="211">
        <v>471010000</v>
      </c>
      <c r="J1869" s="211" t="s">
        <v>46</v>
      </c>
      <c r="K1869" s="213" t="s">
        <v>1785</v>
      </c>
      <c r="L1869" s="208" t="s">
        <v>2055</v>
      </c>
      <c r="M1869" s="225" t="s">
        <v>28</v>
      </c>
      <c r="N1869" s="211" t="s">
        <v>1491</v>
      </c>
      <c r="O1869" s="225" t="s">
        <v>29</v>
      </c>
      <c r="P1869" s="226" t="s">
        <v>2282</v>
      </c>
      <c r="Q1869" s="232" t="s">
        <v>1495</v>
      </c>
      <c r="R1869" s="241">
        <v>2</v>
      </c>
      <c r="S1869" s="233">
        <v>132768.43</v>
      </c>
      <c r="T1869" s="228">
        <f t="shared" si="245"/>
        <v>265536.86</v>
      </c>
      <c r="U1869" s="228">
        <f t="shared" si="246"/>
        <v>297401.28320000001</v>
      </c>
      <c r="V1869" s="208"/>
      <c r="W1869" s="287">
        <v>2015</v>
      </c>
      <c r="X1869" s="208"/>
      <c r="Y1869" s="235"/>
      <c r="Z1869" s="235"/>
      <c r="AA1869" s="235"/>
      <c r="AB1869" s="235"/>
    </row>
    <row r="1870" spans="1:28" s="282" customFormat="1" ht="51" x14ac:dyDescent="0.25">
      <c r="A1870" s="206" t="s">
        <v>6655</v>
      </c>
      <c r="B1870" s="230" t="s">
        <v>26</v>
      </c>
      <c r="C1870" s="208" t="s">
        <v>2642</v>
      </c>
      <c r="D1870" s="208" t="s">
        <v>804</v>
      </c>
      <c r="E1870" s="208" t="s">
        <v>805</v>
      </c>
      <c r="F1870" s="208" t="s">
        <v>6656</v>
      </c>
      <c r="G1870" s="211" t="s">
        <v>1533</v>
      </c>
      <c r="H1870" s="225">
        <v>0</v>
      </c>
      <c r="I1870" s="211">
        <v>471010000</v>
      </c>
      <c r="J1870" s="211" t="s">
        <v>46</v>
      </c>
      <c r="K1870" s="213" t="s">
        <v>1785</v>
      </c>
      <c r="L1870" s="208" t="s">
        <v>2055</v>
      </c>
      <c r="M1870" s="225" t="s">
        <v>28</v>
      </c>
      <c r="N1870" s="211" t="s">
        <v>1493</v>
      </c>
      <c r="O1870" s="225" t="s">
        <v>29</v>
      </c>
      <c r="P1870" s="226" t="s">
        <v>2282</v>
      </c>
      <c r="Q1870" s="232" t="s">
        <v>1495</v>
      </c>
      <c r="R1870" s="241">
        <v>24</v>
      </c>
      <c r="S1870" s="233">
        <v>1700</v>
      </c>
      <c r="T1870" s="228">
        <f t="shared" si="245"/>
        <v>40800</v>
      </c>
      <c r="U1870" s="228">
        <f t="shared" si="246"/>
        <v>45696.000000000007</v>
      </c>
      <c r="V1870" s="208"/>
      <c r="W1870" s="287">
        <v>2015</v>
      </c>
      <c r="X1870" s="208"/>
      <c r="Y1870" s="235"/>
      <c r="Z1870" s="235"/>
      <c r="AA1870" s="235"/>
      <c r="AB1870" s="235"/>
    </row>
    <row r="1871" spans="1:28" s="240" customFormat="1" ht="63.75" x14ac:dyDescent="0.25">
      <c r="A1871" s="206" t="s">
        <v>6731</v>
      </c>
      <c r="B1871" s="237" t="s">
        <v>26</v>
      </c>
      <c r="C1871" s="208" t="s">
        <v>6394</v>
      </c>
      <c r="D1871" s="208" t="s">
        <v>3940</v>
      </c>
      <c r="E1871" s="208" t="s">
        <v>6395</v>
      </c>
      <c r="F1871" s="239" t="s">
        <v>6732</v>
      </c>
      <c r="G1871" s="208" t="s">
        <v>1533</v>
      </c>
      <c r="H1871" s="208">
        <v>0</v>
      </c>
      <c r="I1871" s="213">
        <v>471010000</v>
      </c>
      <c r="J1871" s="211" t="s">
        <v>46</v>
      </c>
      <c r="K1871" s="213" t="s">
        <v>1785</v>
      </c>
      <c r="L1871" s="238" t="s">
        <v>3937</v>
      </c>
      <c r="M1871" s="208" t="s">
        <v>28</v>
      </c>
      <c r="N1871" s="211" t="s">
        <v>6669</v>
      </c>
      <c r="O1871" s="208" t="s">
        <v>3935</v>
      </c>
      <c r="P1871" s="208">
        <v>112</v>
      </c>
      <c r="Q1871" s="208" t="s">
        <v>1786</v>
      </c>
      <c r="R1871" s="215">
        <v>14731.2</v>
      </c>
      <c r="S1871" s="216">
        <v>115</v>
      </c>
      <c r="T1871" s="216">
        <f>R1871*S1871</f>
        <v>1694088</v>
      </c>
      <c r="U1871" s="234">
        <f t="shared" si="246"/>
        <v>1897378.5600000003</v>
      </c>
      <c r="V1871" s="208"/>
      <c r="W1871" s="213">
        <v>2015</v>
      </c>
      <c r="X1871" s="208"/>
      <c r="Y1871" s="218"/>
      <c r="Z1871" s="218"/>
      <c r="AA1871" s="218"/>
      <c r="AB1871" s="218"/>
    </row>
    <row r="1872" spans="1:28" s="229" customFormat="1" ht="51" x14ac:dyDescent="0.25">
      <c r="A1872" s="206" t="s">
        <v>6733</v>
      </c>
      <c r="B1872" s="230" t="s">
        <v>26</v>
      </c>
      <c r="C1872" s="209" t="s">
        <v>6734</v>
      </c>
      <c r="D1872" s="209" t="s">
        <v>6735</v>
      </c>
      <c r="E1872" s="209" t="s">
        <v>6736</v>
      </c>
      <c r="F1872" s="209" t="s">
        <v>6737</v>
      </c>
      <c r="G1872" s="208" t="s">
        <v>1504</v>
      </c>
      <c r="H1872" s="225">
        <v>0</v>
      </c>
      <c r="I1872" s="211">
        <v>471010000</v>
      </c>
      <c r="J1872" s="211" t="s">
        <v>46</v>
      </c>
      <c r="K1872" s="225" t="s">
        <v>2285</v>
      </c>
      <c r="L1872" s="208" t="s">
        <v>1531</v>
      </c>
      <c r="M1872" s="225" t="s">
        <v>28</v>
      </c>
      <c r="N1872" s="213" t="s">
        <v>1492</v>
      </c>
      <c r="O1872" s="225" t="s">
        <v>29</v>
      </c>
      <c r="P1872" s="226" t="s">
        <v>2282</v>
      </c>
      <c r="Q1872" s="252" t="s">
        <v>1495</v>
      </c>
      <c r="R1872" s="241">
        <v>8</v>
      </c>
      <c r="S1872" s="233">
        <v>50050</v>
      </c>
      <c r="T1872" s="228">
        <f t="shared" ref="T1872:T1880" si="247">R1872*S1872</f>
        <v>400400</v>
      </c>
      <c r="U1872" s="228">
        <f t="shared" si="246"/>
        <v>448448.00000000006</v>
      </c>
      <c r="V1872" s="208"/>
      <c r="W1872" s="211">
        <v>2015</v>
      </c>
      <c r="X1872" s="208"/>
      <c r="Y1872" s="218"/>
      <c r="Z1872" s="218"/>
      <c r="AA1872" s="218"/>
      <c r="AB1872" s="218"/>
    </row>
    <row r="1873" spans="1:28" s="229" customFormat="1" ht="51" x14ac:dyDescent="0.25">
      <c r="A1873" s="206" t="s">
        <v>6738</v>
      </c>
      <c r="B1873" s="230" t="s">
        <v>26</v>
      </c>
      <c r="C1873" s="209" t="s">
        <v>2908</v>
      </c>
      <c r="D1873" s="209" t="s">
        <v>1695</v>
      </c>
      <c r="E1873" s="209" t="s">
        <v>6739</v>
      </c>
      <c r="F1873" s="201" t="s">
        <v>1697</v>
      </c>
      <c r="G1873" s="211" t="s">
        <v>1533</v>
      </c>
      <c r="H1873" s="225">
        <v>50</v>
      </c>
      <c r="I1873" s="211">
        <v>471010000</v>
      </c>
      <c r="J1873" s="211" t="s">
        <v>46</v>
      </c>
      <c r="K1873" s="225" t="s">
        <v>2285</v>
      </c>
      <c r="L1873" s="208" t="s">
        <v>1531</v>
      </c>
      <c r="M1873" s="225" t="s">
        <v>28</v>
      </c>
      <c r="N1873" s="213" t="s">
        <v>1492</v>
      </c>
      <c r="O1873" s="225" t="s">
        <v>3899</v>
      </c>
      <c r="P1873" s="226" t="s">
        <v>2849</v>
      </c>
      <c r="Q1873" s="232" t="s">
        <v>1497</v>
      </c>
      <c r="R1873" s="241">
        <v>100</v>
      </c>
      <c r="S1873" s="255">
        <v>440</v>
      </c>
      <c r="T1873" s="228">
        <f t="shared" si="247"/>
        <v>44000</v>
      </c>
      <c r="U1873" s="228">
        <f t="shared" si="246"/>
        <v>49280.000000000007</v>
      </c>
      <c r="V1873" s="208" t="s">
        <v>3900</v>
      </c>
      <c r="W1873" s="211">
        <v>2015</v>
      </c>
      <c r="X1873" s="201"/>
      <c r="Y1873" s="254"/>
      <c r="Z1873" s="254"/>
      <c r="AA1873" s="218"/>
      <c r="AB1873" s="218"/>
    </row>
    <row r="1874" spans="1:28" s="229" customFormat="1" ht="51" x14ac:dyDescent="0.25">
      <c r="A1874" s="206" t="s">
        <v>6740</v>
      </c>
      <c r="B1874" s="230" t="s">
        <v>26</v>
      </c>
      <c r="C1874" s="281" t="s">
        <v>2909</v>
      </c>
      <c r="D1874" s="201" t="s">
        <v>1695</v>
      </c>
      <c r="E1874" s="208" t="s">
        <v>1698</v>
      </c>
      <c r="F1874" s="201" t="s">
        <v>1699</v>
      </c>
      <c r="G1874" s="211" t="s">
        <v>1533</v>
      </c>
      <c r="H1874" s="225">
        <v>50</v>
      </c>
      <c r="I1874" s="211">
        <v>471010000</v>
      </c>
      <c r="J1874" s="211" t="s">
        <v>46</v>
      </c>
      <c r="K1874" s="225" t="s">
        <v>2285</v>
      </c>
      <c r="L1874" s="208" t="s">
        <v>1531</v>
      </c>
      <c r="M1874" s="225" t="s">
        <v>28</v>
      </c>
      <c r="N1874" s="213" t="s">
        <v>1492</v>
      </c>
      <c r="O1874" s="225" t="s">
        <v>3899</v>
      </c>
      <c r="P1874" s="226" t="s">
        <v>2849</v>
      </c>
      <c r="Q1874" s="232" t="s">
        <v>1497</v>
      </c>
      <c r="R1874" s="257">
        <v>100</v>
      </c>
      <c r="S1874" s="255">
        <v>440</v>
      </c>
      <c r="T1874" s="228">
        <f t="shared" si="247"/>
        <v>44000</v>
      </c>
      <c r="U1874" s="228">
        <f t="shared" si="246"/>
        <v>49280.000000000007</v>
      </c>
      <c r="V1874" s="208" t="s">
        <v>3900</v>
      </c>
      <c r="W1874" s="211">
        <v>2015</v>
      </c>
      <c r="X1874" s="208"/>
      <c r="Y1874" s="218"/>
      <c r="Z1874" s="218"/>
      <c r="AA1874" s="218"/>
      <c r="AB1874" s="218"/>
    </row>
    <row r="1875" spans="1:28" s="229" customFormat="1" ht="51" x14ac:dyDescent="0.25">
      <c r="A1875" s="206" t="s">
        <v>6741</v>
      </c>
      <c r="B1875" s="230" t="s">
        <v>26</v>
      </c>
      <c r="C1875" s="281" t="s">
        <v>2910</v>
      </c>
      <c r="D1875" s="201" t="s">
        <v>1695</v>
      </c>
      <c r="E1875" s="208" t="s">
        <v>1700</v>
      </c>
      <c r="F1875" s="201" t="s">
        <v>1701</v>
      </c>
      <c r="G1875" s="211" t="s">
        <v>1533</v>
      </c>
      <c r="H1875" s="225">
        <v>50</v>
      </c>
      <c r="I1875" s="211">
        <v>471010000</v>
      </c>
      <c r="J1875" s="211" t="s">
        <v>46</v>
      </c>
      <c r="K1875" s="225" t="s">
        <v>2285</v>
      </c>
      <c r="L1875" s="208" t="s">
        <v>1531</v>
      </c>
      <c r="M1875" s="225" t="s">
        <v>28</v>
      </c>
      <c r="N1875" s="213" t="s">
        <v>1492</v>
      </c>
      <c r="O1875" s="225" t="s">
        <v>3899</v>
      </c>
      <c r="P1875" s="226" t="s">
        <v>2849</v>
      </c>
      <c r="Q1875" s="232" t="s">
        <v>1497</v>
      </c>
      <c r="R1875" s="257">
        <v>100</v>
      </c>
      <c r="S1875" s="255">
        <v>440</v>
      </c>
      <c r="T1875" s="228">
        <f t="shared" si="247"/>
        <v>44000</v>
      </c>
      <c r="U1875" s="228">
        <f t="shared" si="246"/>
        <v>49280.000000000007</v>
      </c>
      <c r="V1875" s="208" t="s">
        <v>3900</v>
      </c>
      <c r="W1875" s="211">
        <v>2015</v>
      </c>
      <c r="X1875" s="208"/>
      <c r="Y1875" s="218"/>
      <c r="Z1875" s="218"/>
      <c r="AA1875" s="218"/>
      <c r="AB1875" s="218"/>
    </row>
    <row r="1876" spans="1:28" s="282" customFormat="1" ht="51" x14ac:dyDescent="0.25">
      <c r="A1876" s="206" t="s">
        <v>6742</v>
      </c>
      <c r="B1876" s="230" t="s">
        <v>26</v>
      </c>
      <c r="C1876" s="208" t="s">
        <v>2911</v>
      </c>
      <c r="D1876" s="208" t="s">
        <v>1695</v>
      </c>
      <c r="E1876" s="208" t="s">
        <v>1702</v>
      </c>
      <c r="F1876" s="208" t="s">
        <v>1703</v>
      </c>
      <c r="G1876" s="211" t="s">
        <v>1533</v>
      </c>
      <c r="H1876" s="225">
        <v>50</v>
      </c>
      <c r="I1876" s="211">
        <v>471010000</v>
      </c>
      <c r="J1876" s="211" t="s">
        <v>46</v>
      </c>
      <c r="K1876" s="225" t="s">
        <v>2285</v>
      </c>
      <c r="L1876" s="208" t="s">
        <v>1531</v>
      </c>
      <c r="M1876" s="225" t="s">
        <v>28</v>
      </c>
      <c r="N1876" s="213" t="s">
        <v>1492</v>
      </c>
      <c r="O1876" s="225" t="s">
        <v>3899</v>
      </c>
      <c r="P1876" s="226" t="s">
        <v>2849</v>
      </c>
      <c r="Q1876" s="232" t="s">
        <v>1497</v>
      </c>
      <c r="R1876" s="241">
        <v>300</v>
      </c>
      <c r="S1876" s="255">
        <v>440</v>
      </c>
      <c r="T1876" s="228">
        <f t="shared" si="247"/>
        <v>132000</v>
      </c>
      <c r="U1876" s="228">
        <f t="shared" si="246"/>
        <v>147840</v>
      </c>
      <c r="V1876" s="208" t="s">
        <v>3900</v>
      </c>
      <c r="W1876" s="211">
        <v>2015</v>
      </c>
      <c r="X1876" s="208"/>
      <c r="Y1876" s="235"/>
      <c r="Z1876" s="235"/>
      <c r="AA1876" s="235"/>
      <c r="AB1876" s="235"/>
    </row>
    <row r="1877" spans="1:28" s="282" customFormat="1" ht="51" x14ac:dyDescent="0.25">
      <c r="A1877" s="206" t="s">
        <v>6743</v>
      </c>
      <c r="B1877" s="230" t="s">
        <v>26</v>
      </c>
      <c r="C1877" s="208" t="s">
        <v>2912</v>
      </c>
      <c r="D1877" s="208" t="s">
        <v>1695</v>
      </c>
      <c r="E1877" s="208" t="s">
        <v>1704</v>
      </c>
      <c r="F1877" s="208" t="s">
        <v>1705</v>
      </c>
      <c r="G1877" s="211" t="s">
        <v>1533</v>
      </c>
      <c r="H1877" s="225">
        <v>50</v>
      </c>
      <c r="I1877" s="211">
        <v>471010000</v>
      </c>
      <c r="J1877" s="211" t="s">
        <v>46</v>
      </c>
      <c r="K1877" s="225" t="s">
        <v>2285</v>
      </c>
      <c r="L1877" s="208" t="s">
        <v>1531</v>
      </c>
      <c r="M1877" s="225" t="s">
        <v>28</v>
      </c>
      <c r="N1877" s="213" t="s">
        <v>1492</v>
      </c>
      <c r="O1877" s="225" t="s">
        <v>3899</v>
      </c>
      <c r="P1877" s="226" t="s">
        <v>2849</v>
      </c>
      <c r="Q1877" s="232" t="s">
        <v>1497</v>
      </c>
      <c r="R1877" s="241">
        <v>100</v>
      </c>
      <c r="S1877" s="255">
        <v>440</v>
      </c>
      <c r="T1877" s="228">
        <f t="shared" si="247"/>
        <v>44000</v>
      </c>
      <c r="U1877" s="228">
        <f t="shared" si="246"/>
        <v>49280.000000000007</v>
      </c>
      <c r="V1877" s="208" t="s">
        <v>3900</v>
      </c>
      <c r="W1877" s="211">
        <v>2015</v>
      </c>
      <c r="X1877" s="208"/>
      <c r="Y1877" s="235"/>
      <c r="Z1877" s="235"/>
      <c r="AA1877" s="235"/>
      <c r="AB1877" s="235"/>
    </row>
    <row r="1878" spans="1:28" s="282" customFormat="1" ht="51" x14ac:dyDescent="0.25">
      <c r="A1878" s="206" t="s">
        <v>6744</v>
      </c>
      <c r="B1878" s="230" t="s">
        <v>26</v>
      </c>
      <c r="C1878" s="208" t="s">
        <v>2913</v>
      </c>
      <c r="D1878" s="208" t="s">
        <v>3724</v>
      </c>
      <c r="E1878" s="208" t="s">
        <v>1707</v>
      </c>
      <c r="F1878" s="208" t="s">
        <v>1708</v>
      </c>
      <c r="G1878" s="211" t="s">
        <v>1533</v>
      </c>
      <c r="H1878" s="225">
        <v>50</v>
      </c>
      <c r="I1878" s="211">
        <v>471010000</v>
      </c>
      <c r="J1878" s="211" t="s">
        <v>46</v>
      </c>
      <c r="K1878" s="225" t="s">
        <v>2285</v>
      </c>
      <c r="L1878" s="208" t="s">
        <v>1531</v>
      </c>
      <c r="M1878" s="225" t="s">
        <v>28</v>
      </c>
      <c r="N1878" s="213" t="s">
        <v>1492</v>
      </c>
      <c r="O1878" s="225" t="s">
        <v>3899</v>
      </c>
      <c r="P1878" s="226" t="s">
        <v>2849</v>
      </c>
      <c r="Q1878" s="232" t="s">
        <v>1497</v>
      </c>
      <c r="R1878" s="241">
        <v>200</v>
      </c>
      <c r="S1878" s="255">
        <v>475</v>
      </c>
      <c r="T1878" s="228">
        <f t="shared" si="247"/>
        <v>95000</v>
      </c>
      <c r="U1878" s="228">
        <f t="shared" si="246"/>
        <v>106400.00000000001</v>
      </c>
      <c r="V1878" s="208" t="s">
        <v>3900</v>
      </c>
      <c r="W1878" s="211">
        <v>2015</v>
      </c>
      <c r="X1878" s="208"/>
      <c r="Y1878" s="235"/>
      <c r="Z1878" s="235"/>
      <c r="AA1878" s="235"/>
      <c r="AB1878" s="235"/>
    </row>
    <row r="1879" spans="1:28" s="282" customFormat="1" ht="51" x14ac:dyDescent="0.25">
      <c r="A1879" s="206" t="s">
        <v>6745</v>
      </c>
      <c r="B1879" s="230" t="s">
        <v>26</v>
      </c>
      <c r="C1879" s="208" t="s">
        <v>6746</v>
      </c>
      <c r="D1879" s="208" t="s">
        <v>6747</v>
      </c>
      <c r="E1879" s="208" t="s">
        <v>6748</v>
      </c>
      <c r="F1879" s="208" t="s">
        <v>6749</v>
      </c>
      <c r="G1879" s="213" t="s">
        <v>1533</v>
      </c>
      <c r="H1879" s="225">
        <v>0</v>
      </c>
      <c r="I1879" s="211">
        <v>471010000</v>
      </c>
      <c r="J1879" s="211" t="s">
        <v>46</v>
      </c>
      <c r="K1879" s="225" t="s">
        <v>2285</v>
      </c>
      <c r="L1879" s="208" t="s">
        <v>1531</v>
      </c>
      <c r="M1879" s="225" t="s">
        <v>28</v>
      </c>
      <c r="N1879" s="213" t="s">
        <v>1492</v>
      </c>
      <c r="O1879" s="225" t="s">
        <v>29</v>
      </c>
      <c r="P1879" s="226" t="s">
        <v>2282</v>
      </c>
      <c r="Q1879" s="271" t="s">
        <v>1495</v>
      </c>
      <c r="R1879" s="241">
        <v>10000</v>
      </c>
      <c r="S1879" s="255">
        <v>60.16</v>
      </c>
      <c r="T1879" s="228">
        <f t="shared" si="247"/>
        <v>601600</v>
      </c>
      <c r="U1879" s="228">
        <f t="shared" si="246"/>
        <v>673792.00000000012</v>
      </c>
      <c r="V1879" s="208"/>
      <c r="W1879" s="211">
        <v>2015</v>
      </c>
      <c r="X1879" s="208"/>
      <c r="Y1879" s="235"/>
      <c r="Z1879" s="235"/>
      <c r="AA1879" s="235"/>
      <c r="AB1879" s="235"/>
    </row>
    <row r="1880" spans="1:28" s="282" customFormat="1" ht="51" x14ac:dyDescent="0.25">
      <c r="A1880" s="206" t="s">
        <v>6750</v>
      </c>
      <c r="B1880" s="230" t="s">
        <v>26</v>
      </c>
      <c r="C1880" s="208" t="s">
        <v>6751</v>
      </c>
      <c r="D1880" s="208" t="s">
        <v>6747</v>
      </c>
      <c r="E1880" s="208" t="s">
        <v>6752</v>
      </c>
      <c r="F1880" s="208" t="s">
        <v>6753</v>
      </c>
      <c r="G1880" s="213" t="s">
        <v>1533</v>
      </c>
      <c r="H1880" s="225">
        <v>0</v>
      </c>
      <c r="I1880" s="211">
        <v>471010000</v>
      </c>
      <c r="J1880" s="211" t="s">
        <v>46</v>
      </c>
      <c r="K1880" s="225" t="s">
        <v>2285</v>
      </c>
      <c r="L1880" s="208" t="s">
        <v>1531</v>
      </c>
      <c r="M1880" s="225" t="s">
        <v>28</v>
      </c>
      <c r="N1880" s="213" t="s">
        <v>1492</v>
      </c>
      <c r="O1880" s="225" t="s">
        <v>29</v>
      </c>
      <c r="P1880" s="226" t="s">
        <v>2282</v>
      </c>
      <c r="Q1880" s="271" t="s">
        <v>1495</v>
      </c>
      <c r="R1880" s="241">
        <v>778</v>
      </c>
      <c r="S1880" s="255">
        <v>223</v>
      </c>
      <c r="T1880" s="228">
        <f t="shared" si="247"/>
        <v>173494</v>
      </c>
      <c r="U1880" s="228">
        <f t="shared" si="246"/>
        <v>194313.28000000003</v>
      </c>
      <c r="V1880" s="208"/>
      <c r="W1880" s="211">
        <v>2015</v>
      </c>
      <c r="X1880" s="208"/>
      <c r="Y1880" s="235"/>
      <c r="Z1880" s="235"/>
      <c r="AA1880" s="235"/>
      <c r="AB1880" s="235"/>
    </row>
    <row r="1881" spans="1:28" x14ac:dyDescent="0.25">
      <c r="A1881" s="288" t="s">
        <v>34</v>
      </c>
      <c r="B1881" s="23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30"/>
      <c r="Q1881" s="25"/>
      <c r="R1881" s="25"/>
      <c r="S1881" s="25"/>
      <c r="T1881" s="36">
        <f>SUM(T30:T1880)</f>
        <v>1359259467.0708201</v>
      </c>
      <c r="U1881" s="37">
        <f>SUM(U30:U1880)</f>
        <v>1522370603.1193185</v>
      </c>
      <c r="V1881" s="25"/>
      <c r="W1881" s="16"/>
      <c r="X1881" s="25"/>
    </row>
    <row r="1882" spans="1:28" x14ac:dyDescent="0.25">
      <c r="A1882" s="35" t="s">
        <v>35</v>
      </c>
      <c r="B1882" s="23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30"/>
      <c r="Q1882" s="25"/>
      <c r="R1882" s="25"/>
      <c r="S1882" s="25"/>
      <c r="T1882" s="36"/>
      <c r="U1882" s="37"/>
      <c r="V1882" s="25"/>
      <c r="W1882" s="16"/>
      <c r="X1882" s="25"/>
    </row>
    <row r="1883" spans="1:28" ht="51" x14ac:dyDescent="0.25">
      <c r="A1883" s="19" t="s">
        <v>36</v>
      </c>
      <c r="B1883" s="14" t="s">
        <v>26</v>
      </c>
      <c r="C1883" s="127" t="s">
        <v>3793</v>
      </c>
      <c r="D1883" s="18" t="s">
        <v>37</v>
      </c>
      <c r="E1883" s="18" t="s">
        <v>38</v>
      </c>
      <c r="F1883" s="18" t="s">
        <v>1505</v>
      </c>
      <c r="G1883" s="15" t="s">
        <v>33</v>
      </c>
      <c r="H1883" s="16">
        <v>70</v>
      </c>
      <c r="I1883" s="16">
        <v>471010000</v>
      </c>
      <c r="J1883" s="16" t="s">
        <v>46</v>
      </c>
      <c r="K1883" s="60" t="s">
        <v>3780</v>
      </c>
      <c r="L1883" s="24" t="s">
        <v>32</v>
      </c>
      <c r="M1883" s="15"/>
      <c r="N1883" s="24" t="s">
        <v>3794</v>
      </c>
      <c r="O1883" s="24" t="s">
        <v>39</v>
      </c>
      <c r="P1883" s="52"/>
      <c r="Q1883" s="25"/>
      <c r="R1883" s="25"/>
      <c r="S1883" s="25"/>
      <c r="T1883" s="21">
        <v>12840000</v>
      </c>
      <c r="U1883" s="21">
        <f>T1883*1.12</f>
        <v>14380800.000000002</v>
      </c>
      <c r="V1883" s="18"/>
      <c r="W1883" s="16">
        <v>2015</v>
      </c>
      <c r="X1883" s="18"/>
      <c r="Y1883" s="57"/>
      <c r="Z1883" s="57"/>
    </row>
    <row r="1884" spans="1:28" ht="51" x14ac:dyDescent="0.25">
      <c r="A1884" s="19" t="s">
        <v>6077</v>
      </c>
      <c r="B1884" s="14" t="s">
        <v>26</v>
      </c>
      <c r="C1884" s="127" t="s">
        <v>3796</v>
      </c>
      <c r="D1884" s="18" t="s">
        <v>1506</v>
      </c>
      <c r="E1884" s="18" t="s">
        <v>3795</v>
      </c>
      <c r="F1884" s="18" t="s">
        <v>1512</v>
      </c>
      <c r="G1884" s="15" t="s">
        <v>1504</v>
      </c>
      <c r="H1884" s="16">
        <v>70</v>
      </c>
      <c r="I1884" s="16">
        <v>471010000</v>
      </c>
      <c r="J1884" s="16" t="s">
        <v>46</v>
      </c>
      <c r="K1884" s="60" t="s">
        <v>3780</v>
      </c>
      <c r="L1884" s="24" t="s">
        <v>32</v>
      </c>
      <c r="M1884" s="15"/>
      <c r="N1884" s="24" t="s">
        <v>3794</v>
      </c>
      <c r="O1884" s="24" t="s">
        <v>39</v>
      </c>
      <c r="P1884" s="52"/>
      <c r="Q1884" s="25"/>
      <c r="R1884" s="25"/>
      <c r="S1884" s="25"/>
      <c r="T1884" s="21">
        <v>723799.36</v>
      </c>
      <c r="U1884" s="21">
        <f t="shared" ref="U1884:U1888" si="248">T1884*1.12</f>
        <v>810655.28320000006</v>
      </c>
      <c r="V1884" s="18"/>
      <c r="W1884" s="16">
        <v>2015</v>
      </c>
      <c r="X1884" s="18"/>
      <c r="Y1884" s="57"/>
      <c r="Z1884" s="57"/>
    </row>
    <row r="1885" spans="1:28" ht="51" x14ac:dyDescent="0.25">
      <c r="A1885" s="19" t="s">
        <v>6078</v>
      </c>
      <c r="B1885" s="14" t="s">
        <v>26</v>
      </c>
      <c r="C1885" s="127" t="s">
        <v>3796</v>
      </c>
      <c r="D1885" s="18" t="s">
        <v>1506</v>
      </c>
      <c r="E1885" s="18" t="s">
        <v>3795</v>
      </c>
      <c r="F1885" s="18" t="s">
        <v>1513</v>
      </c>
      <c r="G1885" s="15" t="s">
        <v>1504</v>
      </c>
      <c r="H1885" s="16">
        <v>70</v>
      </c>
      <c r="I1885" s="16">
        <v>471010000</v>
      </c>
      <c r="J1885" s="16" t="s">
        <v>46</v>
      </c>
      <c r="K1885" s="60" t="s">
        <v>3780</v>
      </c>
      <c r="L1885" s="24" t="s">
        <v>32</v>
      </c>
      <c r="M1885" s="15"/>
      <c r="N1885" s="24" t="s">
        <v>3794</v>
      </c>
      <c r="O1885" s="24" t="s">
        <v>39</v>
      </c>
      <c r="P1885" s="52"/>
      <c r="Q1885" s="25"/>
      <c r="R1885" s="25"/>
      <c r="S1885" s="25"/>
      <c r="T1885" s="21">
        <v>37771</v>
      </c>
      <c r="U1885" s="21">
        <f t="shared" si="248"/>
        <v>42303.520000000004</v>
      </c>
      <c r="V1885" s="18"/>
      <c r="W1885" s="16">
        <v>2015</v>
      </c>
      <c r="X1885" s="18"/>
      <c r="Y1885" s="57"/>
      <c r="Z1885" s="57"/>
    </row>
    <row r="1886" spans="1:28" ht="51" x14ac:dyDescent="0.25">
      <c r="A1886" s="19" t="s">
        <v>6079</v>
      </c>
      <c r="B1886" s="109" t="s">
        <v>26</v>
      </c>
      <c r="C1886" s="18" t="s">
        <v>3808</v>
      </c>
      <c r="D1886" s="128" t="s">
        <v>3807</v>
      </c>
      <c r="E1886" s="128" t="s">
        <v>3807</v>
      </c>
      <c r="F1886" s="128" t="s">
        <v>3810</v>
      </c>
      <c r="G1886" s="15" t="s">
        <v>1533</v>
      </c>
      <c r="H1886" s="18">
        <v>70</v>
      </c>
      <c r="I1886" s="16">
        <v>471010000</v>
      </c>
      <c r="J1886" s="16" t="s">
        <v>46</v>
      </c>
      <c r="K1886" s="16" t="s">
        <v>1784</v>
      </c>
      <c r="L1886" s="25" t="s">
        <v>1532</v>
      </c>
      <c r="M1886" s="16"/>
      <c r="N1886" s="24" t="s">
        <v>3809</v>
      </c>
      <c r="O1886" s="15" t="s">
        <v>43</v>
      </c>
      <c r="P1886" s="52"/>
      <c r="Q1886" s="18"/>
      <c r="R1886" s="129"/>
      <c r="S1886" s="130"/>
      <c r="T1886" s="22">
        <v>0</v>
      </c>
      <c r="U1886" s="17">
        <v>0</v>
      </c>
      <c r="V1886" s="18"/>
      <c r="W1886" s="16">
        <v>2015</v>
      </c>
      <c r="X1886" s="261" t="s">
        <v>6422</v>
      </c>
      <c r="Y1886" s="57"/>
      <c r="Z1886" s="57"/>
    </row>
    <row r="1887" spans="1:28" s="229" customFormat="1" ht="51" x14ac:dyDescent="0.25">
      <c r="A1887" s="242" t="s">
        <v>6423</v>
      </c>
      <c r="B1887" s="207" t="s">
        <v>26</v>
      </c>
      <c r="C1887" s="201" t="s">
        <v>3808</v>
      </c>
      <c r="D1887" s="262" t="s">
        <v>3807</v>
      </c>
      <c r="E1887" s="262" t="s">
        <v>3807</v>
      </c>
      <c r="F1887" s="262" t="s">
        <v>3810</v>
      </c>
      <c r="G1887" s="225" t="s">
        <v>1533</v>
      </c>
      <c r="H1887" s="201">
        <v>70</v>
      </c>
      <c r="I1887" s="211">
        <v>471010000</v>
      </c>
      <c r="J1887" s="211" t="s">
        <v>46</v>
      </c>
      <c r="K1887" s="212" t="s">
        <v>2277</v>
      </c>
      <c r="L1887" s="208" t="s">
        <v>1532</v>
      </c>
      <c r="M1887" s="211"/>
      <c r="N1887" s="213" t="s">
        <v>3794</v>
      </c>
      <c r="O1887" s="225" t="s">
        <v>43</v>
      </c>
      <c r="P1887" s="238"/>
      <c r="Q1887" s="201"/>
      <c r="R1887" s="263"/>
      <c r="S1887" s="264"/>
      <c r="T1887" s="216">
        <v>1170400</v>
      </c>
      <c r="U1887" s="228">
        <f t="shared" si="248"/>
        <v>1310848.0000000002</v>
      </c>
      <c r="V1887" s="201"/>
      <c r="W1887" s="211">
        <v>2015</v>
      </c>
      <c r="X1887" s="261"/>
      <c r="Y1887" s="218"/>
      <c r="Z1887" s="218"/>
    </row>
    <row r="1888" spans="1:28" ht="51" x14ac:dyDescent="0.25">
      <c r="A1888" s="19" t="s">
        <v>6080</v>
      </c>
      <c r="B1888" s="109" t="s">
        <v>26</v>
      </c>
      <c r="C1888" s="18" t="s">
        <v>3816</v>
      </c>
      <c r="D1888" s="26" t="s">
        <v>3814</v>
      </c>
      <c r="E1888" s="26" t="s">
        <v>3815</v>
      </c>
      <c r="F1888" s="26" t="s">
        <v>1972</v>
      </c>
      <c r="G1888" s="15" t="s">
        <v>1504</v>
      </c>
      <c r="H1888" s="18">
        <v>70</v>
      </c>
      <c r="I1888" s="16">
        <v>471010000</v>
      </c>
      <c r="J1888" s="16" t="s">
        <v>46</v>
      </c>
      <c r="K1888" s="16" t="s">
        <v>1784</v>
      </c>
      <c r="L1888" s="25" t="s">
        <v>1532</v>
      </c>
      <c r="M1888" s="16"/>
      <c r="N1888" s="24" t="s">
        <v>3809</v>
      </c>
      <c r="O1888" s="15" t="s">
        <v>43</v>
      </c>
      <c r="P1888" s="52"/>
      <c r="Q1888" s="18"/>
      <c r="R1888" s="129"/>
      <c r="S1888" s="130"/>
      <c r="T1888" s="132">
        <v>3933000</v>
      </c>
      <c r="U1888" s="17">
        <f t="shared" si="248"/>
        <v>4404960</v>
      </c>
      <c r="V1888" s="18"/>
      <c r="W1888" s="16">
        <v>2015</v>
      </c>
      <c r="X1888" s="131"/>
      <c r="Y1888" s="57"/>
      <c r="Z1888" s="57"/>
    </row>
    <row r="1889" spans="1:26" s="187" customFormat="1" ht="51" x14ac:dyDescent="0.25">
      <c r="A1889" s="19" t="s">
        <v>1514</v>
      </c>
      <c r="B1889" s="109" t="s">
        <v>26</v>
      </c>
      <c r="C1889" s="25" t="s">
        <v>3953</v>
      </c>
      <c r="D1889" s="25" t="s">
        <v>3954</v>
      </c>
      <c r="E1889" s="25" t="s">
        <v>3954</v>
      </c>
      <c r="F1889" s="18" t="s">
        <v>3955</v>
      </c>
      <c r="G1889" s="121" t="s">
        <v>1504</v>
      </c>
      <c r="H1889" s="121">
        <v>50</v>
      </c>
      <c r="I1889" s="25">
        <v>471010000</v>
      </c>
      <c r="J1889" s="134" t="s">
        <v>46</v>
      </c>
      <c r="K1889" s="135" t="s">
        <v>3956</v>
      </c>
      <c r="L1889" s="136" t="s">
        <v>3957</v>
      </c>
      <c r="M1889" s="135"/>
      <c r="N1889" s="126" t="s">
        <v>2967</v>
      </c>
      <c r="O1889" s="137" t="s">
        <v>2043</v>
      </c>
      <c r="P1889" s="135"/>
      <c r="Q1889" s="135"/>
      <c r="R1889" s="135"/>
      <c r="S1889" s="138"/>
      <c r="T1889" s="22">
        <v>6000000</v>
      </c>
      <c r="U1889" s="22">
        <f>T1889*1.12</f>
        <v>6720000.0000000009</v>
      </c>
      <c r="V1889" s="121"/>
      <c r="W1889" s="16">
        <v>2015</v>
      </c>
      <c r="X1889" s="121"/>
      <c r="Y1889" s="57"/>
      <c r="Z1889" s="57"/>
    </row>
    <row r="1890" spans="1:26" s="187" customFormat="1" ht="51" x14ac:dyDescent="0.25">
      <c r="A1890" s="19" t="s">
        <v>1515</v>
      </c>
      <c r="B1890" s="109" t="s">
        <v>26</v>
      </c>
      <c r="C1890" s="121" t="s">
        <v>3796</v>
      </c>
      <c r="D1890" s="121" t="s">
        <v>1506</v>
      </c>
      <c r="E1890" s="121" t="s">
        <v>1507</v>
      </c>
      <c r="F1890" s="121" t="s">
        <v>1508</v>
      </c>
      <c r="G1890" s="121" t="s">
        <v>1533</v>
      </c>
      <c r="H1890" s="139">
        <v>50</v>
      </c>
      <c r="I1890" s="137">
        <v>471010000</v>
      </c>
      <c r="J1890" s="16" t="s">
        <v>46</v>
      </c>
      <c r="K1890" s="16" t="s">
        <v>3827</v>
      </c>
      <c r="L1890" s="25" t="s">
        <v>32</v>
      </c>
      <c r="M1890" s="121"/>
      <c r="N1890" s="25" t="s">
        <v>2967</v>
      </c>
      <c r="O1890" s="121" t="s">
        <v>2043</v>
      </c>
      <c r="P1890" s="121"/>
      <c r="Q1890" s="121"/>
      <c r="R1890" s="114"/>
      <c r="S1890" s="87"/>
      <c r="T1890" s="17">
        <v>0</v>
      </c>
      <c r="U1890" s="17">
        <v>0</v>
      </c>
      <c r="V1890" s="121"/>
      <c r="W1890" s="16">
        <v>2015</v>
      </c>
      <c r="X1890" s="210">
        <v>1.1100000000000001</v>
      </c>
      <c r="Y1890" s="57"/>
      <c r="Z1890" s="57"/>
    </row>
    <row r="1891" spans="1:26" s="219" customFormat="1" ht="51" x14ac:dyDescent="0.25">
      <c r="A1891" s="242" t="s">
        <v>6398</v>
      </c>
      <c r="B1891" s="207" t="s">
        <v>26</v>
      </c>
      <c r="C1891" s="210" t="s">
        <v>3796</v>
      </c>
      <c r="D1891" s="210" t="s">
        <v>1506</v>
      </c>
      <c r="E1891" s="210" t="s">
        <v>1507</v>
      </c>
      <c r="F1891" s="210" t="s">
        <v>1508</v>
      </c>
      <c r="G1891" s="210" t="s">
        <v>1533</v>
      </c>
      <c r="H1891" s="243">
        <v>50</v>
      </c>
      <c r="I1891" s="244">
        <v>471010000</v>
      </c>
      <c r="J1891" s="211" t="s">
        <v>46</v>
      </c>
      <c r="K1891" s="211" t="s">
        <v>6399</v>
      </c>
      <c r="L1891" s="208" t="s">
        <v>32</v>
      </c>
      <c r="M1891" s="210"/>
      <c r="N1891" s="211" t="s">
        <v>3794</v>
      </c>
      <c r="O1891" s="210" t="s">
        <v>2043</v>
      </c>
      <c r="P1891" s="210"/>
      <c r="Q1891" s="210"/>
      <c r="R1891" s="245"/>
      <c r="S1891" s="246"/>
      <c r="T1891" s="228">
        <v>1626012.8740000003</v>
      </c>
      <c r="U1891" s="228">
        <f>T1891*1.12</f>
        <v>1821134.4188800005</v>
      </c>
      <c r="V1891" s="210"/>
      <c r="W1891" s="211">
        <v>2015</v>
      </c>
      <c r="X1891" s="210"/>
      <c r="Y1891" s="218"/>
      <c r="Z1891" s="218"/>
    </row>
    <row r="1892" spans="1:26" s="187" customFormat="1" ht="51" x14ac:dyDescent="0.25">
      <c r="A1892" s="19" t="s">
        <v>6081</v>
      </c>
      <c r="B1892" s="109" t="s">
        <v>26</v>
      </c>
      <c r="C1892" s="121" t="s">
        <v>3796</v>
      </c>
      <c r="D1892" s="121" t="s">
        <v>1506</v>
      </c>
      <c r="E1892" s="121" t="s">
        <v>1507</v>
      </c>
      <c r="F1892" s="121" t="s">
        <v>1509</v>
      </c>
      <c r="G1892" s="121" t="s">
        <v>1533</v>
      </c>
      <c r="H1892" s="139">
        <v>50</v>
      </c>
      <c r="I1892" s="137">
        <v>471010000</v>
      </c>
      <c r="J1892" s="16" t="s">
        <v>46</v>
      </c>
      <c r="K1892" s="16" t="s">
        <v>3827</v>
      </c>
      <c r="L1892" s="25" t="s">
        <v>32</v>
      </c>
      <c r="M1892" s="121"/>
      <c r="N1892" s="25" t="s">
        <v>2967</v>
      </c>
      <c r="O1892" s="121" t="s">
        <v>2043</v>
      </c>
      <c r="P1892" s="121"/>
      <c r="Q1892" s="121"/>
      <c r="R1892" s="114"/>
      <c r="S1892" s="87"/>
      <c r="T1892" s="17">
        <v>0</v>
      </c>
      <c r="U1892" s="17">
        <v>0</v>
      </c>
      <c r="V1892" s="121"/>
      <c r="W1892" s="16">
        <v>2015</v>
      </c>
      <c r="X1892" s="210">
        <v>1.1100000000000001</v>
      </c>
      <c r="Y1892" s="57"/>
      <c r="Z1892" s="57"/>
    </row>
    <row r="1893" spans="1:26" s="219" customFormat="1" ht="51" x14ac:dyDescent="0.25">
      <c r="A1893" s="242" t="s">
        <v>6400</v>
      </c>
      <c r="B1893" s="207" t="s">
        <v>26</v>
      </c>
      <c r="C1893" s="210" t="s">
        <v>3796</v>
      </c>
      <c r="D1893" s="210" t="s">
        <v>1506</v>
      </c>
      <c r="E1893" s="210" t="s">
        <v>1507</v>
      </c>
      <c r="F1893" s="210" t="s">
        <v>1509</v>
      </c>
      <c r="G1893" s="210" t="s">
        <v>1533</v>
      </c>
      <c r="H1893" s="243">
        <v>50</v>
      </c>
      <c r="I1893" s="244">
        <v>471010000</v>
      </c>
      <c r="J1893" s="211" t="s">
        <v>46</v>
      </c>
      <c r="K1893" s="211" t="s">
        <v>6399</v>
      </c>
      <c r="L1893" s="208" t="s">
        <v>32</v>
      </c>
      <c r="M1893" s="210"/>
      <c r="N1893" s="211" t="s">
        <v>3794</v>
      </c>
      <c r="O1893" s="210" t="s">
        <v>2043</v>
      </c>
      <c r="P1893" s="210"/>
      <c r="Q1893" s="210"/>
      <c r="R1893" s="245"/>
      <c r="S1893" s="246"/>
      <c r="T1893" s="228">
        <v>550746.12</v>
      </c>
      <c r="U1893" s="228">
        <f>T1893*1.12</f>
        <v>616835.6544</v>
      </c>
      <c r="V1893" s="210"/>
      <c r="W1893" s="211">
        <v>2015</v>
      </c>
      <c r="X1893" s="210"/>
      <c r="Y1893" s="218"/>
      <c r="Z1893" s="218"/>
    </row>
    <row r="1894" spans="1:26" s="187" customFormat="1" ht="51" x14ac:dyDescent="0.25">
      <c r="A1894" s="19" t="s">
        <v>6082</v>
      </c>
      <c r="B1894" s="109" t="s">
        <v>26</v>
      </c>
      <c r="C1894" s="121" t="s">
        <v>3796</v>
      </c>
      <c r="D1894" s="121" t="s">
        <v>1506</v>
      </c>
      <c r="E1894" s="121" t="s">
        <v>1507</v>
      </c>
      <c r="F1894" s="121" t="s">
        <v>1510</v>
      </c>
      <c r="G1894" s="121" t="s">
        <v>1533</v>
      </c>
      <c r="H1894" s="139">
        <v>50</v>
      </c>
      <c r="I1894" s="137">
        <v>471010000</v>
      </c>
      <c r="J1894" s="16" t="s">
        <v>46</v>
      </c>
      <c r="K1894" s="16" t="s">
        <v>3827</v>
      </c>
      <c r="L1894" s="25" t="s">
        <v>32</v>
      </c>
      <c r="M1894" s="121"/>
      <c r="N1894" s="25" t="s">
        <v>2967</v>
      </c>
      <c r="O1894" s="121" t="s">
        <v>2043</v>
      </c>
      <c r="P1894" s="121"/>
      <c r="Q1894" s="121"/>
      <c r="R1894" s="114"/>
      <c r="S1894" s="87"/>
      <c r="T1894" s="17">
        <v>0</v>
      </c>
      <c r="U1894" s="17">
        <v>0</v>
      </c>
      <c r="V1894" s="121"/>
      <c r="W1894" s="16">
        <v>2015</v>
      </c>
      <c r="X1894" s="210">
        <v>1.1100000000000001</v>
      </c>
      <c r="Y1894" s="57"/>
      <c r="Z1894" s="57"/>
    </row>
    <row r="1895" spans="1:26" s="219" customFormat="1" ht="51" x14ac:dyDescent="0.25">
      <c r="A1895" s="242" t="s">
        <v>6401</v>
      </c>
      <c r="B1895" s="207" t="s">
        <v>26</v>
      </c>
      <c r="C1895" s="210" t="s">
        <v>3796</v>
      </c>
      <c r="D1895" s="210" t="s">
        <v>1506</v>
      </c>
      <c r="E1895" s="210" t="s">
        <v>1507</v>
      </c>
      <c r="F1895" s="210" t="s">
        <v>1510</v>
      </c>
      <c r="G1895" s="210" t="s">
        <v>1533</v>
      </c>
      <c r="H1895" s="243">
        <v>50</v>
      </c>
      <c r="I1895" s="244">
        <v>471010000</v>
      </c>
      <c r="J1895" s="211" t="s">
        <v>46</v>
      </c>
      <c r="K1895" s="211" t="s">
        <v>6399</v>
      </c>
      <c r="L1895" s="208" t="s">
        <v>32</v>
      </c>
      <c r="M1895" s="210"/>
      <c r="N1895" s="211" t="s">
        <v>3794</v>
      </c>
      <c r="O1895" s="210" t="s">
        <v>2043</v>
      </c>
      <c r="P1895" s="210"/>
      <c r="Q1895" s="210"/>
      <c r="R1895" s="245"/>
      <c r="S1895" s="246"/>
      <c r="T1895" s="228">
        <v>241734.40000000002</v>
      </c>
      <c r="U1895" s="228">
        <f>T1895*1.12</f>
        <v>270742.52800000005</v>
      </c>
      <c r="V1895" s="210"/>
      <c r="W1895" s="211">
        <v>2015</v>
      </c>
      <c r="X1895" s="210"/>
      <c r="Y1895" s="218"/>
      <c r="Z1895" s="218"/>
    </row>
    <row r="1896" spans="1:26" s="187" customFormat="1" ht="51" x14ac:dyDescent="0.25">
      <c r="A1896" s="19" t="s">
        <v>6083</v>
      </c>
      <c r="B1896" s="109" t="s">
        <v>26</v>
      </c>
      <c r="C1896" s="121" t="s">
        <v>3796</v>
      </c>
      <c r="D1896" s="121" t="s">
        <v>1506</v>
      </c>
      <c r="E1896" s="121" t="s">
        <v>1507</v>
      </c>
      <c r="F1896" s="121" t="s">
        <v>1511</v>
      </c>
      <c r="G1896" s="121" t="s">
        <v>1533</v>
      </c>
      <c r="H1896" s="139">
        <v>50</v>
      </c>
      <c r="I1896" s="137">
        <v>471010000</v>
      </c>
      <c r="J1896" s="16" t="s">
        <v>46</v>
      </c>
      <c r="K1896" s="16" t="s">
        <v>3827</v>
      </c>
      <c r="L1896" s="25" t="s">
        <v>32</v>
      </c>
      <c r="M1896" s="121"/>
      <c r="N1896" s="25" t="s">
        <v>2967</v>
      </c>
      <c r="O1896" s="121" t="s">
        <v>2043</v>
      </c>
      <c r="P1896" s="121"/>
      <c r="Q1896" s="121"/>
      <c r="R1896" s="114"/>
      <c r="S1896" s="87"/>
      <c r="T1896" s="17">
        <v>60000</v>
      </c>
      <c r="U1896" s="17">
        <f>T1896*1.12</f>
        <v>67200</v>
      </c>
      <c r="V1896" s="121"/>
      <c r="W1896" s="16">
        <v>2015</v>
      </c>
      <c r="X1896" s="121"/>
      <c r="Y1896" s="57"/>
      <c r="Z1896" s="57"/>
    </row>
    <row r="1897" spans="1:26" s="187" customFormat="1" ht="63.75" x14ac:dyDescent="0.25">
      <c r="A1897" s="19" t="s">
        <v>6084</v>
      </c>
      <c r="B1897" s="109" t="s">
        <v>26</v>
      </c>
      <c r="C1897" s="25" t="s">
        <v>3958</v>
      </c>
      <c r="D1897" s="25" t="s">
        <v>3959</v>
      </c>
      <c r="E1897" s="62" t="s">
        <v>4208</v>
      </c>
      <c r="F1897" s="62" t="s">
        <v>3960</v>
      </c>
      <c r="G1897" s="25" t="s">
        <v>33</v>
      </c>
      <c r="H1897" s="140">
        <v>50</v>
      </c>
      <c r="I1897" s="137">
        <v>471010000</v>
      </c>
      <c r="J1897" s="24" t="s">
        <v>46</v>
      </c>
      <c r="K1897" s="24" t="s">
        <v>3961</v>
      </c>
      <c r="L1897" s="25" t="s">
        <v>1531</v>
      </c>
      <c r="M1897" s="25"/>
      <c r="N1897" s="25" t="s">
        <v>2967</v>
      </c>
      <c r="O1897" s="25" t="s">
        <v>3962</v>
      </c>
      <c r="P1897" s="25"/>
      <c r="Q1897" s="117"/>
      <c r="R1897" s="141"/>
      <c r="S1897" s="142"/>
      <c r="T1897" s="32">
        <v>168000</v>
      </c>
      <c r="U1897" s="32">
        <v>188160</v>
      </c>
      <c r="V1897" s="25"/>
      <c r="W1897" s="24">
        <v>2015</v>
      </c>
      <c r="X1897" s="25"/>
      <c r="Y1897" s="57"/>
      <c r="Z1897" s="57"/>
    </row>
    <row r="1898" spans="1:26" s="187" customFormat="1" ht="127.5" x14ac:dyDescent="0.25">
      <c r="A1898" s="19" t="s">
        <v>6085</v>
      </c>
      <c r="B1898" s="109" t="s">
        <v>26</v>
      </c>
      <c r="C1898" s="25" t="s">
        <v>3958</v>
      </c>
      <c r="D1898" s="25" t="s">
        <v>3959</v>
      </c>
      <c r="E1898" s="62" t="s">
        <v>4208</v>
      </c>
      <c r="F1898" s="62" t="s">
        <v>3963</v>
      </c>
      <c r="G1898" s="25" t="s">
        <v>33</v>
      </c>
      <c r="H1898" s="140">
        <v>50</v>
      </c>
      <c r="I1898" s="137">
        <v>471010000</v>
      </c>
      <c r="J1898" s="24" t="s">
        <v>46</v>
      </c>
      <c r="K1898" s="24" t="s">
        <v>3961</v>
      </c>
      <c r="L1898" s="25" t="s">
        <v>1531</v>
      </c>
      <c r="M1898" s="25"/>
      <c r="N1898" s="25" t="s">
        <v>2967</v>
      </c>
      <c r="O1898" s="25" t="s">
        <v>3962</v>
      </c>
      <c r="P1898" s="25"/>
      <c r="Q1898" s="117"/>
      <c r="R1898" s="141"/>
      <c r="S1898" s="142"/>
      <c r="T1898" s="32">
        <v>168000</v>
      </c>
      <c r="U1898" s="32">
        <v>188160</v>
      </c>
      <c r="V1898" s="25"/>
      <c r="W1898" s="24">
        <v>2015</v>
      </c>
      <c r="X1898" s="25"/>
      <c r="Y1898" s="57"/>
      <c r="Z1898" s="57"/>
    </row>
    <row r="1899" spans="1:26" s="187" customFormat="1" ht="63.75" x14ac:dyDescent="0.25">
      <c r="A1899" s="19" t="s">
        <v>6086</v>
      </c>
      <c r="B1899" s="109" t="s">
        <v>26</v>
      </c>
      <c r="C1899" s="25" t="s">
        <v>3958</v>
      </c>
      <c r="D1899" s="25" t="s">
        <v>3959</v>
      </c>
      <c r="E1899" s="62" t="s">
        <v>4208</v>
      </c>
      <c r="F1899" s="62" t="s">
        <v>3964</v>
      </c>
      <c r="G1899" s="25" t="s">
        <v>33</v>
      </c>
      <c r="H1899" s="140">
        <v>50</v>
      </c>
      <c r="I1899" s="137">
        <v>471010000</v>
      </c>
      <c r="J1899" s="24" t="s">
        <v>46</v>
      </c>
      <c r="K1899" s="24" t="s">
        <v>3961</v>
      </c>
      <c r="L1899" s="25" t="s">
        <v>1531</v>
      </c>
      <c r="M1899" s="25"/>
      <c r="N1899" s="25" t="s">
        <v>2967</v>
      </c>
      <c r="O1899" s="25" t="s">
        <v>3962</v>
      </c>
      <c r="P1899" s="25"/>
      <c r="Q1899" s="117"/>
      <c r="R1899" s="141"/>
      <c r="S1899" s="142"/>
      <c r="T1899" s="32">
        <v>7600000</v>
      </c>
      <c r="U1899" s="32">
        <v>8512000</v>
      </c>
      <c r="V1899" s="25"/>
      <c r="W1899" s="24">
        <v>2015</v>
      </c>
      <c r="X1899" s="25"/>
      <c r="Y1899" s="57"/>
      <c r="Z1899" s="57"/>
    </row>
    <row r="1900" spans="1:26" s="187" customFormat="1" ht="114.75" x14ac:dyDescent="0.25">
      <c r="A1900" s="19" t="s">
        <v>6087</v>
      </c>
      <c r="B1900" s="109" t="s">
        <v>26</v>
      </c>
      <c r="C1900" s="25" t="s">
        <v>3965</v>
      </c>
      <c r="D1900" s="25" t="s">
        <v>3959</v>
      </c>
      <c r="E1900" s="62" t="s">
        <v>4208</v>
      </c>
      <c r="F1900" s="62" t="s">
        <v>3966</v>
      </c>
      <c r="G1900" s="25" t="s">
        <v>33</v>
      </c>
      <c r="H1900" s="140">
        <v>50</v>
      </c>
      <c r="I1900" s="137">
        <v>471010000</v>
      </c>
      <c r="J1900" s="24" t="s">
        <v>46</v>
      </c>
      <c r="K1900" s="24" t="s">
        <v>3961</v>
      </c>
      <c r="L1900" s="25" t="s">
        <v>1531</v>
      </c>
      <c r="M1900" s="25"/>
      <c r="N1900" s="25" t="s">
        <v>2967</v>
      </c>
      <c r="O1900" s="25" t="s">
        <v>3962</v>
      </c>
      <c r="P1900" s="25"/>
      <c r="Q1900" s="117"/>
      <c r="R1900" s="141"/>
      <c r="S1900" s="142"/>
      <c r="T1900" s="32">
        <v>1454456</v>
      </c>
      <c r="U1900" s="32">
        <v>1628990.72</v>
      </c>
      <c r="V1900" s="25"/>
      <c r="W1900" s="24">
        <v>2015</v>
      </c>
      <c r="X1900" s="25"/>
      <c r="Y1900" s="57"/>
      <c r="Z1900" s="57"/>
    </row>
    <row r="1901" spans="1:26" s="187" customFormat="1" ht="89.25" x14ac:dyDescent="0.25">
      <c r="A1901" s="19" t="s">
        <v>6088</v>
      </c>
      <c r="B1901" s="109" t="s">
        <v>26</v>
      </c>
      <c r="C1901" s="25" t="s">
        <v>3965</v>
      </c>
      <c r="D1901" s="25" t="s">
        <v>3959</v>
      </c>
      <c r="E1901" s="62" t="s">
        <v>4208</v>
      </c>
      <c r="F1901" s="62" t="s">
        <v>3967</v>
      </c>
      <c r="G1901" s="25" t="s">
        <v>33</v>
      </c>
      <c r="H1901" s="140">
        <v>50</v>
      </c>
      <c r="I1901" s="137">
        <v>471010000</v>
      </c>
      <c r="J1901" s="24" t="s">
        <v>46</v>
      </c>
      <c r="K1901" s="24" t="s">
        <v>3961</v>
      </c>
      <c r="L1901" s="25" t="s">
        <v>1531</v>
      </c>
      <c r="M1901" s="25"/>
      <c r="N1901" s="25" t="s">
        <v>2967</v>
      </c>
      <c r="O1901" s="25" t="s">
        <v>3962</v>
      </c>
      <c r="P1901" s="25"/>
      <c r="Q1901" s="117"/>
      <c r="R1901" s="141"/>
      <c r="S1901" s="142"/>
      <c r="T1901" s="32">
        <v>1454456</v>
      </c>
      <c r="U1901" s="32">
        <v>1628990.72</v>
      </c>
      <c r="V1901" s="25"/>
      <c r="W1901" s="24">
        <v>2015</v>
      </c>
      <c r="X1901" s="25"/>
      <c r="Y1901" s="57"/>
      <c r="Z1901" s="57"/>
    </row>
    <row r="1902" spans="1:26" s="187" customFormat="1" ht="63.75" x14ac:dyDescent="0.25">
      <c r="A1902" s="19" t="s">
        <v>6089</v>
      </c>
      <c r="B1902" s="109" t="s">
        <v>26</v>
      </c>
      <c r="C1902" s="25" t="s">
        <v>3958</v>
      </c>
      <c r="D1902" s="25" t="s">
        <v>3959</v>
      </c>
      <c r="E1902" s="62" t="s">
        <v>4208</v>
      </c>
      <c r="F1902" s="62" t="s">
        <v>3968</v>
      </c>
      <c r="G1902" s="25" t="s">
        <v>33</v>
      </c>
      <c r="H1902" s="140">
        <v>50</v>
      </c>
      <c r="I1902" s="137">
        <v>471010000</v>
      </c>
      <c r="J1902" s="24" t="s">
        <v>46</v>
      </c>
      <c r="K1902" s="24" t="s">
        <v>3961</v>
      </c>
      <c r="L1902" s="25" t="s">
        <v>1531</v>
      </c>
      <c r="M1902" s="25"/>
      <c r="N1902" s="25" t="s">
        <v>2967</v>
      </c>
      <c r="O1902" s="25" t="s">
        <v>3962</v>
      </c>
      <c r="P1902" s="25"/>
      <c r="Q1902" s="117"/>
      <c r="R1902" s="141"/>
      <c r="S1902" s="142"/>
      <c r="T1902" s="32">
        <v>1486695</v>
      </c>
      <c r="U1902" s="32">
        <v>1665098.4</v>
      </c>
      <c r="V1902" s="25"/>
      <c r="W1902" s="24">
        <v>2015</v>
      </c>
      <c r="X1902" s="25"/>
      <c r="Y1902" s="57"/>
      <c r="Z1902" s="57"/>
    </row>
    <row r="1903" spans="1:26" s="187" customFormat="1" ht="127.5" x14ac:dyDescent="0.25">
      <c r="A1903" s="19" t="s">
        <v>6090</v>
      </c>
      <c r="B1903" s="109" t="s">
        <v>26</v>
      </c>
      <c r="C1903" s="25" t="s">
        <v>3958</v>
      </c>
      <c r="D1903" s="25" t="s">
        <v>3959</v>
      </c>
      <c r="E1903" s="62" t="s">
        <v>4208</v>
      </c>
      <c r="F1903" s="62" t="s">
        <v>3969</v>
      </c>
      <c r="G1903" s="25" t="s">
        <v>33</v>
      </c>
      <c r="H1903" s="140">
        <v>50</v>
      </c>
      <c r="I1903" s="137">
        <v>471010000</v>
      </c>
      <c r="J1903" s="24" t="s">
        <v>46</v>
      </c>
      <c r="K1903" s="24" t="s">
        <v>3961</v>
      </c>
      <c r="L1903" s="25" t="s">
        <v>1531</v>
      </c>
      <c r="M1903" s="25"/>
      <c r="N1903" s="25" t="s">
        <v>2967</v>
      </c>
      <c r="O1903" s="25" t="s">
        <v>3962</v>
      </c>
      <c r="P1903" s="25"/>
      <c r="Q1903" s="117"/>
      <c r="R1903" s="141"/>
      <c r="S1903" s="142"/>
      <c r="T1903" s="32">
        <v>1588428</v>
      </c>
      <c r="U1903" s="32">
        <v>1779039.36</v>
      </c>
      <c r="V1903" s="25"/>
      <c r="W1903" s="24">
        <v>2015</v>
      </c>
      <c r="X1903" s="25"/>
      <c r="Y1903" s="57"/>
      <c r="Z1903" s="57"/>
    </row>
    <row r="1904" spans="1:26" s="187" customFormat="1" ht="114.75" x14ac:dyDescent="0.25">
      <c r="A1904" s="19" t="s">
        <v>6091</v>
      </c>
      <c r="B1904" s="109" t="s">
        <v>26</v>
      </c>
      <c r="C1904" s="25" t="s">
        <v>3958</v>
      </c>
      <c r="D1904" s="25" t="s">
        <v>3959</v>
      </c>
      <c r="E1904" s="62" t="s">
        <v>4208</v>
      </c>
      <c r="F1904" s="62" t="s">
        <v>3970</v>
      </c>
      <c r="G1904" s="25" t="s">
        <v>33</v>
      </c>
      <c r="H1904" s="140">
        <v>50</v>
      </c>
      <c r="I1904" s="137">
        <v>471010000</v>
      </c>
      <c r="J1904" s="24" t="s">
        <v>46</v>
      </c>
      <c r="K1904" s="24" t="s">
        <v>3961</v>
      </c>
      <c r="L1904" s="25" t="s">
        <v>1531</v>
      </c>
      <c r="M1904" s="25"/>
      <c r="N1904" s="25" t="s">
        <v>2967</v>
      </c>
      <c r="O1904" s="25" t="s">
        <v>3962</v>
      </c>
      <c r="P1904" s="25"/>
      <c r="Q1904" s="117"/>
      <c r="R1904" s="141"/>
      <c r="S1904" s="142"/>
      <c r="T1904" s="32">
        <v>1655412</v>
      </c>
      <c r="U1904" s="32">
        <v>1854061.44</v>
      </c>
      <c r="V1904" s="25"/>
      <c r="W1904" s="24">
        <v>2015</v>
      </c>
      <c r="X1904" s="25"/>
      <c r="Y1904" s="57"/>
      <c r="Z1904" s="57"/>
    </row>
    <row r="1905" spans="1:26" s="187" customFormat="1" ht="63.75" x14ac:dyDescent="0.25">
      <c r="A1905" s="19" t="s">
        <v>6092</v>
      </c>
      <c r="B1905" s="109" t="s">
        <v>26</v>
      </c>
      <c r="C1905" s="25" t="s">
        <v>3958</v>
      </c>
      <c r="D1905" s="25" t="s">
        <v>3959</v>
      </c>
      <c r="E1905" s="62" t="s">
        <v>4208</v>
      </c>
      <c r="F1905" s="62" t="s">
        <v>3968</v>
      </c>
      <c r="G1905" s="25" t="s">
        <v>33</v>
      </c>
      <c r="H1905" s="140">
        <v>50</v>
      </c>
      <c r="I1905" s="137">
        <v>471010000</v>
      </c>
      <c r="J1905" s="24" t="s">
        <v>46</v>
      </c>
      <c r="K1905" s="24" t="s">
        <v>3961</v>
      </c>
      <c r="L1905" s="25" t="s">
        <v>1531</v>
      </c>
      <c r="M1905" s="25"/>
      <c r="N1905" s="25" t="s">
        <v>2967</v>
      </c>
      <c r="O1905" s="25" t="s">
        <v>3962</v>
      </c>
      <c r="P1905" s="25"/>
      <c r="Q1905" s="117"/>
      <c r="R1905" s="141"/>
      <c r="S1905" s="142"/>
      <c r="T1905" s="32">
        <v>1486695</v>
      </c>
      <c r="U1905" s="32">
        <v>1665098.4</v>
      </c>
      <c r="V1905" s="25"/>
      <c r="W1905" s="24">
        <v>2015</v>
      </c>
      <c r="X1905" s="25"/>
      <c r="Y1905" s="57"/>
      <c r="Z1905" s="57"/>
    </row>
    <row r="1906" spans="1:26" s="187" customFormat="1" ht="102" x14ac:dyDescent="0.25">
      <c r="A1906" s="19" t="s">
        <v>6093</v>
      </c>
      <c r="B1906" s="109" t="s">
        <v>26</v>
      </c>
      <c r="C1906" s="25" t="s">
        <v>3958</v>
      </c>
      <c r="D1906" s="25" t="s">
        <v>3959</v>
      </c>
      <c r="E1906" s="62" t="s">
        <v>4208</v>
      </c>
      <c r="F1906" s="62" t="s">
        <v>3971</v>
      </c>
      <c r="G1906" s="25" t="s">
        <v>33</v>
      </c>
      <c r="H1906" s="140">
        <v>50</v>
      </c>
      <c r="I1906" s="137">
        <v>471010000</v>
      </c>
      <c r="J1906" s="24" t="s">
        <v>46</v>
      </c>
      <c r="K1906" s="24" t="s">
        <v>3961</v>
      </c>
      <c r="L1906" s="25" t="s">
        <v>1531</v>
      </c>
      <c r="M1906" s="25"/>
      <c r="N1906" s="25" t="s">
        <v>2967</v>
      </c>
      <c r="O1906" s="25" t="s">
        <v>3962</v>
      </c>
      <c r="P1906" s="25"/>
      <c r="Q1906" s="117"/>
      <c r="R1906" s="141"/>
      <c r="S1906" s="142"/>
      <c r="T1906" s="32">
        <v>1840224</v>
      </c>
      <c r="U1906" s="32">
        <v>2061050.8799999999</v>
      </c>
      <c r="V1906" s="25"/>
      <c r="W1906" s="24">
        <v>2015</v>
      </c>
      <c r="X1906" s="25"/>
      <c r="Y1906" s="57"/>
      <c r="Z1906" s="57"/>
    </row>
    <row r="1907" spans="1:26" s="187" customFormat="1" ht="102" x14ac:dyDescent="0.25">
      <c r="A1907" s="19" t="s">
        <v>6094</v>
      </c>
      <c r="B1907" s="109" t="s">
        <v>26</v>
      </c>
      <c r="C1907" s="25" t="s">
        <v>3958</v>
      </c>
      <c r="D1907" s="25" t="s">
        <v>3959</v>
      </c>
      <c r="E1907" s="62" t="s">
        <v>4208</v>
      </c>
      <c r="F1907" s="62" t="s">
        <v>3972</v>
      </c>
      <c r="G1907" s="25" t="s">
        <v>33</v>
      </c>
      <c r="H1907" s="140">
        <v>50</v>
      </c>
      <c r="I1907" s="137">
        <v>471010000</v>
      </c>
      <c r="J1907" s="24" t="s">
        <v>46</v>
      </c>
      <c r="K1907" s="24" t="s">
        <v>3961</v>
      </c>
      <c r="L1907" s="25" t="s">
        <v>1531</v>
      </c>
      <c r="M1907" s="25"/>
      <c r="N1907" s="25" t="s">
        <v>2967</v>
      </c>
      <c r="O1907" s="25" t="s">
        <v>3962</v>
      </c>
      <c r="P1907" s="25"/>
      <c r="Q1907" s="117"/>
      <c r="R1907" s="141"/>
      <c r="S1907" s="142"/>
      <c r="T1907" s="32">
        <v>1840224</v>
      </c>
      <c r="U1907" s="32">
        <v>2061050.8799999999</v>
      </c>
      <c r="V1907" s="25"/>
      <c r="W1907" s="24">
        <v>2015</v>
      </c>
      <c r="X1907" s="25"/>
      <c r="Y1907" s="57"/>
      <c r="Z1907" s="57"/>
    </row>
    <row r="1908" spans="1:26" s="187" customFormat="1" ht="63.75" x14ac:dyDescent="0.25">
      <c r="A1908" s="19" t="s">
        <v>6095</v>
      </c>
      <c r="B1908" s="109" t="s">
        <v>26</v>
      </c>
      <c r="C1908" s="25" t="s">
        <v>3958</v>
      </c>
      <c r="D1908" s="25" t="s">
        <v>3959</v>
      </c>
      <c r="E1908" s="62" t="s">
        <v>4208</v>
      </c>
      <c r="F1908" s="62" t="s">
        <v>3968</v>
      </c>
      <c r="G1908" s="25" t="s">
        <v>33</v>
      </c>
      <c r="H1908" s="140">
        <v>50</v>
      </c>
      <c r="I1908" s="137">
        <v>471010000</v>
      </c>
      <c r="J1908" s="24" t="s">
        <v>46</v>
      </c>
      <c r="K1908" s="24" t="s">
        <v>3961</v>
      </c>
      <c r="L1908" s="25" t="s">
        <v>1531</v>
      </c>
      <c r="M1908" s="25"/>
      <c r="N1908" s="25" t="s">
        <v>2967</v>
      </c>
      <c r="O1908" s="25" t="s">
        <v>3962</v>
      </c>
      <c r="P1908" s="25"/>
      <c r="Q1908" s="117"/>
      <c r="R1908" s="141"/>
      <c r="S1908" s="142"/>
      <c r="T1908" s="32">
        <v>1486695</v>
      </c>
      <c r="U1908" s="32">
        <v>1665098.4</v>
      </c>
      <c r="V1908" s="25"/>
      <c r="W1908" s="24">
        <v>2015</v>
      </c>
      <c r="X1908" s="25"/>
      <c r="Y1908" s="57"/>
      <c r="Z1908" s="57"/>
    </row>
    <row r="1909" spans="1:26" s="187" customFormat="1" ht="127.5" x14ac:dyDescent="0.25">
      <c r="A1909" s="19" t="s">
        <v>6096</v>
      </c>
      <c r="B1909" s="109" t="s">
        <v>26</v>
      </c>
      <c r="C1909" s="25" t="s">
        <v>3958</v>
      </c>
      <c r="D1909" s="25" t="s">
        <v>3959</v>
      </c>
      <c r="E1909" s="62" t="s">
        <v>4208</v>
      </c>
      <c r="F1909" s="62" t="s">
        <v>3973</v>
      </c>
      <c r="G1909" s="25" t="s">
        <v>33</v>
      </c>
      <c r="H1909" s="140">
        <v>50</v>
      </c>
      <c r="I1909" s="137">
        <v>471010000</v>
      </c>
      <c r="J1909" s="24" t="s">
        <v>46</v>
      </c>
      <c r="K1909" s="24" t="s">
        <v>3961</v>
      </c>
      <c r="L1909" s="25" t="s">
        <v>1531</v>
      </c>
      <c r="M1909" s="25"/>
      <c r="N1909" s="25" t="s">
        <v>2967</v>
      </c>
      <c r="O1909" s="25" t="s">
        <v>3962</v>
      </c>
      <c r="P1909" s="25"/>
      <c r="Q1909" s="117"/>
      <c r="R1909" s="141"/>
      <c r="S1909" s="142"/>
      <c r="T1909" s="32">
        <v>1588428</v>
      </c>
      <c r="U1909" s="32">
        <v>1779039.36</v>
      </c>
      <c r="V1909" s="25"/>
      <c r="W1909" s="24">
        <v>2015</v>
      </c>
      <c r="X1909" s="25"/>
      <c r="Y1909" s="57"/>
      <c r="Z1909" s="57"/>
    </row>
    <row r="1910" spans="1:26" s="187" customFormat="1" ht="102" x14ac:dyDescent="0.25">
      <c r="A1910" s="19" t="s">
        <v>6097</v>
      </c>
      <c r="B1910" s="109" t="s">
        <v>26</v>
      </c>
      <c r="C1910" s="25" t="s">
        <v>3958</v>
      </c>
      <c r="D1910" s="25" t="s">
        <v>3959</v>
      </c>
      <c r="E1910" s="62" t="s">
        <v>4208</v>
      </c>
      <c r="F1910" s="62" t="s">
        <v>3974</v>
      </c>
      <c r="G1910" s="25" t="s">
        <v>33</v>
      </c>
      <c r="H1910" s="140">
        <v>50</v>
      </c>
      <c r="I1910" s="137">
        <v>471010000</v>
      </c>
      <c r="J1910" s="24" t="s">
        <v>46</v>
      </c>
      <c r="K1910" s="24" t="s">
        <v>3961</v>
      </c>
      <c r="L1910" s="25" t="s">
        <v>1531</v>
      </c>
      <c r="M1910" s="25"/>
      <c r="N1910" s="25" t="s">
        <v>2967</v>
      </c>
      <c r="O1910" s="25" t="s">
        <v>3962</v>
      </c>
      <c r="P1910" s="25"/>
      <c r="Q1910" s="117"/>
      <c r="R1910" s="141"/>
      <c r="S1910" s="142"/>
      <c r="T1910" s="32">
        <v>1655412</v>
      </c>
      <c r="U1910" s="32">
        <v>1854061.44</v>
      </c>
      <c r="V1910" s="25"/>
      <c r="W1910" s="24">
        <v>2015</v>
      </c>
      <c r="X1910" s="25"/>
      <c r="Y1910" s="57"/>
      <c r="Z1910" s="57"/>
    </row>
    <row r="1911" spans="1:26" s="187" customFormat="1" ht="63.75" x14ac:dyDescent="0.25">
      <c r="A1911" s="19" t="s">
        <v>6098</v>
      </c>
      <c r="B1911" s="109" t="s">
        <v>26</v>
      </c>
      <c r="C1911" s="25" t="s">
        <v>3958</v>
      </c>
      <c r="D1911" s="25" t="s">
        <v>3959</v>
      </c>
      <c r="E1911" s="62" t="s">
        <v>4208</v>
      </c>
      <c r="F1911" s="62" t="s">
        <v>3968</v>
      </c>
      <c r="G1911" s="25" t="s">
        <v>33</v>
      </c>
      <c r="H1911" s="140">
        <v>50</v>
      </c>
      <c r="I1911" s="137">
        <v>471010000</v>
      </c>
      <c r="J1911" s="24" t="s">
        <v>46</v>
      </c>
      <c r="K1911" s="24" t="s">
        <v>3961</v>
      </c>
      <c r="L1911" s="25" t="s">
        <v>1531</v>
      </c>
      <c r="M1911" s="25"/>
      <c r="N1911" s="25" t="s">
        <v>2967</v>
      </c>
      <c r="O1911" s="25" t="s">
        <v>3962</v>
      </c>
      <c r="P1911" s="25"/>
      <c r="Q1911" s="117"/>
      <c r="R1911" s="141"/>
      <c r="S1911" s="142"/>
      <c r="T1911" s="32">
        <v>1486695</v>
      </c>
      <c r="U1911" s="32">
        <v>1665098.4</v>
      </c>
      <c r="V1911" s="25"/>
      <c r="W1911" s="24">
        <v>2015</v>
      </c>
      <c r="X1911" s="25"/>
      <c r="Y1911" s="57"/>
      <c r="Z1911" s="57"/>
    </row>
    <row r="1912" spans="1:26" s="187" customFormat="1" ht="127.5" x14ac:dyDescent="0.25">
      <c r="A1912" s="19" t="s">
        <v>6099</v>
      </c>
      <c r="B1912" s="109" t="s">
        <v>26</v>
      </c>
      <c r="C1912" s="25" t="s">
        <v>3958</v>
      </c>
      <c r="D1912" s="25" t="s">
        <v>3959</v>
      </c>
      <c r="E1912" s="62" t="s">
        <v>4208</v>
      </c>
      <c r="F1912" s="62" t="s">
        <v>3975</v>
      </c>
      <c r="G1912" s="25" t="s">
        <v>33</v>
      </c>
      <c r="H1912" s="140">
        <v>50</v>
      </c>
      <c r="I1912" s="137">
        <v>471010000</v>
      </c>
      <c r="J1912" s="24" t="s">
        <v>46</v>
      </c>
      <c r="K1912" s="24" t="s">
        <v>3961</v>
      </c>
      <c r="L1912" s="25" t="s">
        <v>1531</v>
      </c>
      <c r="M1912" s="25"/>
      <c r="N1912" s="25" t="s">
        <v>2967</v>
      </c>
      <c r="O1912" s="25" t="s">
        <v>3962</v>
      </c>
      <c r="P1912" s="25"/>
      <c r="Q1912" s="117"/>
      <c r="R1912" s="141"/>
      <c r="S1912" s="142"/>
      <c r="T1912" s="32">
        <v>1521440</v>
      </c>
      <c r="U1912" s="32">
        <v>1704012.8</v>
      </c>
      <c r="V1912" s="25"/>
      <c r="W1912" s="24">
        <v>2015</v>
      </c>
      <c r="X1912" s="25"/>
      <c r="Y1912" s="57"/>
      <c r="Z1912" s="57"/>
    </row>
    <row r="1913" spans="1:26" s="187" customFormat="1" ht="89.25" x14ac:dyDescent="0.25">
      <c r="A1913" s="19" t="s">
        <v>6100</v>
      </c>
      <c r="B1913" s="109" t="s">
        <v>26</v>
      </c>
      <c r="C1913" s="25" t="s">
        <v>3958</v>
      </c>
      <c r="D1913" s="25" t="s">
        <v>3959</v>
      </c>
      <c r="E1913" s="62" t="s">
        <v>4208</v>
      </c>
      <c r="F1913" s="62" t="s">
        <v>3976</v>
      </c>
      <c r="G1913" s="25" t="s">
        <v>33</v>
      </c>
      <c r="H1913" s="140">
        <v>50</v>
      </c>
      <c r="I1913" s="137">
        <v>471010000</v>
      </c>
      <c r="J1913" s="24" t="s">
        <v>46</v>
      </c>
      <c r="K1913" s="24" t="s">
        <v>3961</v>
      </c>
      <c r="L1913" s="25" t="s">
        <v>1531</v>
      </c>
      <c r="M1913" s="25"/>
      <c r="N1913" s="25" t="s">
        <v>2967</v>
      </c>
      <c r="O1913" s="25" t="s">
        <v>3962</v>
      </c>
      <c r="P1913" s="25"/>
      <c r="Q1913" s="117"/>
      <c r="R1913" s="141"/>
      <c r="S1913" s="142"/>
      <c r="T1913" s="32">
        <v>1554932</v>
      </c>
      <c r="U1913" s="32">
        <v>1741523.84</v>
      </c>
      <c r="V1913" s="25"/>
      <c r="W1913" s="24">
        <v>2015</v>
      </c>
      <c r="X1913" s="25"/>
      <c r="Y1913" s="57"/>
      <c r="Z1913" s="57"/>
    </row>
    <row r="1914" spans="1:26" s="187" customFormat="1" ht="63.75" x14ac:dyDescent="0.25">
      <c r="A1914" s="19" t="s">
        <v>6101</v>
      </c>
      <c r="B1914" s="109" t="s">
        <v>26</v>
      </c>
      <c r="C1914" s="25" t="s">
        <v>3958</v>
      </c>
      <c r="D1914" s="25" t="s">
        <v>3959</v>
      </c>
      <c r="E1914" s="62" t="s">
        <v>4208</v>
      </c>
      <c r="F1914" s="62" t="s">
        <v>3968</v>
      </c>
      <c r="G1914" s="25" t="s">
        <v>33</v>
      </c>
      <c r="H1914" s="140">
        <v>50</v>
      </c>
      <c r="I1914" s="137">
        <v>471010000</v>
      </c>
      <c r="J1914" s="24" t="s">
        <v>46</v>
      </c>
      <c r="K1914" s="24" t="s">
        <v>3961</v>
      </c>
      <c r="L1914" s="25" t="s">
        <v>1531</v>
      </c>
      <c r="M1914" s="25"/>
      <c r="N1914" s="24" t="s">
        <v>2967</v>
      </c>
      <c r="O1914" s="25" t="s">
        <v>3962</v>
      </c>
      <c r="P1914" s="25"/>
      <c r="Q1914" s="117"/>
      <c r="R1914" s="141"/>
      <c r="S1914" s="142"/>
      <c r="T1914" s="32">
        <v>1486695</v>
      </c>
      <c r="U1914" s="32">
        <v>1665098.4</v>
      </c>
      <c r="V1914" s="25"/>
      <c r="W1914" s="24">
        <v>2015</v>
      </c>
      <c r="X1914" s="25"/>
      <c r="Y1914" s="57"/>
      <c r="Z1914" s="57"/>
    </row>
    <row r="1915" spans="1:26" s="187" customFormat="1" ht="37.5" customHeight="1" x14ac:dyDescent="0.25">
      <c r="A1915" s="19" t="s">
        <v>6102</v>
      </c>
      <c r="B1915" s="109" t="s">
        <v>26</v>
      </c>
      <c r="C1915" s="25" t="s">
        <v>3977</v>
      </c>
      <c r="D1915" s="25" t="s">
        <v>3978</v>
      </c>
      <c r="E1915" s="62" t="s">
        <v>3979</v>
      </c>
      <c r="F1915" s="62" t="s">
        <v>3980</v>
      </c>
      <c r="G1915" s="25" t="s">
        <v>33</v>
      </c>
      <c r="H1915" s="140">
        <v>50</v>
      </c>
      <c r="I1915" s="137">
        <v>471010000</v>
      </c>
      <c r="J1915" s="24" t="s">
        <v>46</v>
      </c>
      <c r="K1915" s="24" t="s">
        <v>3961</v>
      </c>
      <c r="L1915" s="25" t="s">
        <v>1531</v>
      </c>
      <c r="M1915" s="25"/>
      <c r="N1915" s="24" t="s">
        <v>2967</v>
      </c>
      <c r="O1915" s="25" t="s">
        <v>3962</v>
      </c>
      <c r="P1915" s="25"/>
      <c r="Q1915" s="117"/>
      <c r="R1915" s="141"/>
      <c r="S1915" s="142"/>
      <c r="T1915" s="32">
        <v>11369788</v>
      </c>
      <c r="U1915" s="32">
        <v>12734162.560000001</v>
      </c>
      <c r="V1915" s="25"/>
      <c r="W1915" s="24">
        <v>2015</v>
      </c>
      <c r="X1915" s="25"/>
      <c r="Y1915" s="57"/>
      <c r="Z1915" s="57"/>
    </row>
    <row r="1916" spans="1:26" x14ac:dyDescent="0.25">
      <c r="A1916" s="288" t="s">
        <v>40</v>
      </c>
      <c r="B1916" s="23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30"/>
      <c r="Q1916" s="25"/>
      <c r="R1916" s="25"/>
      <c r="S1916" s="25"/>
      <c r="T1916" s="36">
        <f>SUM(T1883:T1915)</f>
        <v>70076138.754000008</v>
      </c>
      <c r="U1916" s="37">
        <f>SUM(U1883:U1915)</f>
        <v>78485275.40447998</v>
      </c>
      <c r="V1916" s="25"/>
      <c r="W1916" s="16"/>
      <c r="X1916" s="25"/>
    </row>
    <row r="1917" spans="1:26" x14ac:dyDescent="0.25">
      <c r="A1917" s="38" t="s">
        <v>41</v>
      </c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30"/>
      <c r="Q1917" s="25"/>
      <c r="R1917" s="25"/>
      <c r="S1917" s="25"/>
      <c r="T1917" s="33"/>
      <c r="U1917" s="32"/>
      <c r="V1917" s="25"/>
      <c r="W1917" s="16"/>
      <c r="X1917" s="25"/>
    </row>
    <row r="1918" spans="1:26" ht="76.5" x14ac:dyDescent="0.25">
      <c r="A1918" s="127" t="s">
        <v>42</v>
      </c>
      <c r="B1918" s="14" t="s">
        <v>26</v>
      </c>
      <c r="C1918" s="127" t="s">
        <v>3799</v>
      </c>
      <c r="D1918" s="18" t="s">
        <v>3797</v>
      </c>
      <c r="E1918" s="18" t="s">
        <v>3798</v>
      </c>
      <c r="F1918" s="18" t="s">
        <v>2039</v>
      </c>
      <c r="G1918" s="15" t="s">
        <v>1504</v>
      </c>
      <c r="H1918" s="16">
        <v>70</v>
      </c>
      <c r="I1918" s="16">
        <v>471010000</v>
      </c>
      <c r="J1918" s="16" t="s">
        <v>46</v>
      </c>
      <c r="K1918" s="24" t="s">
        <v>2350</v>
      </c>
      <c r="L1918" s="16" t="s">
        <v>46</v>
      </c>
      <c r="M1918" s="15"/>
      <c r="N1918" s="24" t="s">
        <v>1492</v>
      </c>
      <c r="O1918" s="24" t="s">
        <v>2040</v>
      </c>
      <c r="P1918" s="52"/>
      <c r="Q1918" s="25"/>
      <c r="R1918" s="25"/>
      <c r="S1918" s="25"/>
      <c r="T1918" s="33">
        <v>2135322.36</v>
      </c>
      <c r="U1918" s="21">
        <f t="shared" ref="U1918" si="249">T1918*1.12</f>
        <v>2391561.0432000002</v>
      </c>
      <c r="V1918" s="18"/>
      <c r="W1918" s="16">
        <v>2015</v>
      </c>
      <c r="X1918" s="18"/>
      <c r="Y1918" s="57"/>
      <c r="Z1918" s="57"/>
    </row>
    <row r="1919" spans="1:26" ht="51" x14ac:dyDescent="0.25">
      <c r="A1919" s="127" t="s">
        <v>6103</v>
      </c>
      <c r="B1919" s="14" t="s">
        <v>26</v>
      </c>
      <c r="C1919" s="127" t="s">
        <v>3801</v>
      </c>
      <c r="D1919" s="18" t="s">
        <v>1516</v>
      </c>
      <c r="E1919" s="18" t="s">
        <v>1517</v>
      </c>
      <c r="F1919" s="18" t="s">
        <v>3800</v>
      </c>
      <c r="G1919" s="15" t="s">
        <v>33</v>
      </c>
      <c r="H1919" s="18">
        <v>70</v>
      </c>
      <c r="I1919" s="16">
        <v>471010000</v>
      </c>
      <c r="J1919" s="16" t="s">
        <v>46</v>
      </c>
      <c r="K1919" s="15" t="s">
        <v>2277</v>
      </c>
      <c r="L1919" s="25" t="s">
        <v>1532</v>
      </c>
      <c r="M1919" s="18"/>
      <c r="N1919" s="24" t="s">
        <v>3794</v>
      </c>
      <c r="O1919" s="15" t="s">
        <v>43</v>
      </c>
      <c r="P1919" s="52"/>
      <c r="Q1919" s="18"/>
      <c r="R1919" s="18"/>
      <c r="S1919" s="18"/>
      <c r="T1919" s="17">
        <v>8870413</v>
      </c>
      <c r="U1919" s="17">
        <f t="shared" ref="U1919:U1931" si="250">T1919*1.12</f>
        <v>9934862.5600000005</v>
      </c>
      <c r="V1919" s="18"/>
      <c r="W1919" s="16">
        <v>2015</v>
      </c>
      <c r="X1919" s="18"/>
      <c r="Y1919" s="57"/>
      <c r="Z1919" s="57"/>
    </row>
    <row r="1920" spans="1:26" ht="51" x14ac:dyDescent="0.25">
      <c r="A1920" s="127" t="s">
        <v>6104</v>
      </c>
      <c r="B1920" s="14" t="s">
        <v>26</v>
      </c>
      <c r="C1920" s="127" t="s">
        <v>3802</v>
      </c>
      <c r="D1920" s="18" t="s">
        <v>1518</v>
      </c>
      <c r="E1920" s="18" t="s">
        <v>1518</v>
      </c>
      <c r="F1920" s="18" t="s">
        <v>1519</v>
      </c>
      <c r="G1920" s="15" t="s">
        <v>33</v>
      </c>
      <c r="H1920" s="18">
        <v>70</v>
      </c>
      <c r="I1920" s="16">
        <v>471010000</v>
      </c>
      <c r="J1920" s="16" t="s">
        <v>46</v>
      </c>
      <c r="K1920" s="15" t="s">
        <v>2277</v>
      </c>
      <c r="L1920" s="25" t="s">
        <v>1532</v>
      </c>
      <c r="M1920" s="18"/>
      <c r="N1920" s="24" t="s">
        <v>3794</v>
      </c>
      <c r="O1920" s="15" t="s">
        <v>43</v>
      </c>
      <c r="P1920" s="52"/>
      <c r="Q1920" s="18"/>
      <c r="R1920" s="18"/>
      <c r="S1920" s="18"/>
      <c r="T1920" s="17">
        <v>12000000</v>
      </c>
      <c r="U1920" s="17">
        <f t="shared" si="250"/>
        <v>13440000.000000002</v>
      </c>
      <c r="V1920" s="18"/>
      <c r="W1920" s="16">
        <v>2015</v>
      </c>
      <c r="X1920" s="17"/>
      <c r="Y1920" s="57"/>
      <c r="Z1920" s="57"/>
    </row>
    <row r="1921" spans="1:26" ht="51" x14ac:dyDescent="0.25">
      <c r="A1921" s="127" t="s">
        <v>6105</v>
      </c>
      <c r="B1921" s="109" t="s">
        <v>26</v>
      </c>
      <c r="C1921" s="18" t="s">
        <v>3803</v>
      </c>
      <c r="D1921" s="18" t="s">
        <v>1524</v>
      </c>
      <c r="E1921" s="18" t="s">
        <v>1525</v>
      </c>
      <c r="F1921" s="34" t="s">
        <v>1526</v>
      </c>
      <c r="G1921" s="15" t="s">
        <v>33</v>
      </c>
      <c r="H1921" s="18">
        <v>70</v>
      </c>
      <c r="I1921" s="16">
        <v>471010000</v>
      </c>
      <c r="J1921" s="16" t="s">
        <v>46</v>
      </c>
      <c r="K1921" s="16" t="s">
        <v>2277</v>
      </c>
      <c r="L1921" s="25" t="s">
        <v>1532</v>
      </c>
      <c r="M1921" s="16"/>
      <c r="N1921" s="24" t="s">
        <v>3794</v>
      </c>
      <c r="O1921" s="15" t="s">
        <v>43</v>
      </c>
      <c r="P1921" s="52"/>
      <c r="Q1921" s="18"/>
      <c r="R1921" s="129"/>
      <c r="S1921" s="130"/>
      <c r="T1921" s="131">
        <v>10377502</v>
      </c>
      <c r="U1921" s="17">
        <f t="shared" si="250"/>
        <v>11622802.24</v>
      </c>
      <c r="V1921" s="18"/>
      <c r="W1921" s="16">
        <v>2015</v>
      </c>
      <c r="X1921" s="131"/>
      <c r="Y1921" s="57"/>
      <c r="Z1921" s="57"/>
    </row>
    <row r="1922" spans="1:26" ht="51" x14ac:dyDescent="0.25">
      <c r="A1922" s="127" t="s">
        <v>6106</v>
      </c>
      <c r="B1922" s="109" t="s">
        <v>26</v>
      </c>
      <c r="C1922" s="18" t="s">
        <v>3805</v>
      </c>
      <c r="D1922" s="18" t="s">
        <v>1527</v>
      </c>
      <c r="E1922" s="18" t="s">
        <v>1527</v>
      </c>
      <c r="F1922" s="34" t="s">
        <v>3804</v>
      </c>
      <c r="G1922" s="15" t="s">
        <v>1533</v>
      </c>
      <c r="H1922" s="18">
        <v>70</v>
      </c>
      <c r="I1922" s="16">
        <v>471010000</v>
      </c>
      <c r="J1922" s="16" t="s">
        <v>46</v>
      </c>
      <c r="K1922" s="16" t="s">
        <v>2277</v>
      </c>
      <c r="L1922" s="25" t="s">
        <v>1532</v>
      </c>
      <c r="M1922" s="16"/>
      <c r="N1922" s="24" t="s">
        <v>3794</v>
      </c>
      <c r="O1922" s="15" t="s">
        <v>43</v>
      </c>
      <c r="P1922" s="52"/>
      <c r="Q1922" s="18"/>
      <c r="R1922" s="129"/>
      <c r="S1922" s="130"/>
      <c r="T1922" s="131">
        <v>38520</v>
      </c>
      <c r="U1922" s="17">
        <f t="shared" si="250"/>
        <v>43142.400000000001</v>
      </c>
      <c r="V1922" s="18"/>
      <c r="W1922" s="16">
        <v>2015</v>
      </c>
      <c r="X1922" s="131"/>
      <c r="Y1922" s="57"/>
      <c r="Z1922" s="57"/>
    </row>
    <row r="1923" spans="1:26" ht="51" x14ac:dyDescent="0.25">
      <c r="A1923" s="127" t="s">
        <v>6107</v>
      </c>
      <c r="B1923" s="109" t="s">
        <v>26</v>
      </c>
      <c r="C1923" s="18" t="s">
        <v>3806</v>
      </c>
      <c r="D1923" s="18" t="s">
        <v>1528</v>
      </c>
      <c r="E1923" s="18" t="s">
        <v>1529</v>
      </c>
      <c r="F1923" s="34" t="s">
        <v>1529</v>
      </c>
      <c r="G1923" s="15" t="s">
        <v>1504</v>
      </c>
      <c r="H1923" s="18">
        <v>70</v>
      </c>
      <c r="I1923" s="16">
        <v>471010000</v>
      </c>
      <c r="J1923" s="16" t="s">
        <v>46</v>
      </c>
      <c r="K1923" s="16" t="s">
        <v>2277</v>
      </c>
      <c r="L1923" s="25" t="s">
        <v>1532</v>
      </c>
      <c r="M1923" s="16"/>
      <c r="N1923" s="24" t="s">
        <v>3813</v>
      </c>
      <c r="O1923" s="15" t="s">
        <v>43</v>
      </c>
      <c r="P1923" s="52"/>
      <c r="Q1923" s="18"/>
      <c r="R1923" s="129"/>
      <c r="S1923" s="130"/>
      <c r="T1923" s="131">
        <v>1754254.3000000003</v>
      </c>
      <c r="U1923" s="17">
        <f t="shared" si="250"/>
        <v>1964764.8160000006</v>
      </c>
      <c r="V1923" s="18"/>
      <c r="W1923" s="16">
        <v>2015</v>
      </c>
      <c r="X1923" s="131"/>
      <c r="Y1923" s="57"/>
      <c r="Z1923" s="57"/>
    </row>
    <row r="1924" spans="1:26" ht="89.25" x14ac:dyDescent="0.25">
      <c r="A1924" s="127" t="s">
        <v>6108</v>
      </c>
      <c r="B1924" s="109" t="s">
        <v>26</v>
      </c>
      <c r="C1924" s="18" t="s">
        <v>3811</v>
      </c>
      <c r="D1924" s="18" t="s">
        <v>1970</v>
      </c>
      <c r="E1924" s="18" t="s">
        <v>1970</v>
      </c>
      <c r="F1924" s="25" t="s">
        <v>1971</v>
      </c>
      <c r="G1924" s="15" t="s">
        <v>1504</v>
      </c>
      <c r="H1924" s="18">
        <v>70</v>
      </c>
      <c r="I1924" s="16">
        <v>471010000</v>
      </c>
      <c r="J1924" s="16" t="s">
        <v>46</v>
      </c>
      <c r="K1924" s="16" t="s">
        <v>2965</v>
      </c>
      <c r="L1924" s="25" t="s">
        <v>1532</v>
      </c>
      <c r="M1924" s="16"/>
      <c r="N1924" s="24" t="s">
        <v>3812</v>
      </c>
      <c r="O1924" s="15" t="s">
        <v>43</v>
      </c>
      <c r="P1924" s="52"/>
      <c r="Q1924" s="18"/>
      <c r="R1924" s="129"/>
      <c r="S1924" s="130"/>
      <c r="T1924" s="22">
        <v>0</v>
      </c>
      <c r="U1924" s="17">
        <v>0</v>
      </c>
      <c r="V1924" s="18"/>
      <c r="W1924" s="16">
        <v>2015</v>
      </c>
      <c r="X1924" s="261" t="s">
        <v>6422</v>
      </c>
      <c r="Y1924" s="57"/>
      <c r="Z1924" s="57"/>
    </row>
    <row r="1925" spans="1:26" s="229" customFormat="1" ht="89.25" x14ac:dyDescent="0.25">
      <c r="A1925" s="222" t="s">
        <v>6754</v>
      </c>
      <c r="B1925" s="207" t="s">
        <v>26</v>
      </c>
      <c r="C1925" s="201" t="s">
        <v>3811</v>
      </c>
      <c r="D1925" s="201" t="s">
        <v>1970</v>
      </c>
      <c r="E1925" s="201" t="s">
        <v>1970</v>
      </c>
      <c r="F1925" s="208" t="s">
        <v>1971</v>
      </c>
      <c r="G1925" s="225" t="s">
        <v>1504</v>
      </c>
      <c r="H1925" s="201">
        <v>70</v>
      </c>
      <c r="I1925" s="211">
        <v>471010000</v>
      </c>
      <c r="J1925" s="211" t="s">
        <v>46</v>
      </c>
      <c r="K1925" s="225" t="s">
        <v>6350</v>
      </c>
      <c r="L1925" s="208" t="s">
        <v>1532</v>
      </c>
      <c r="M1925" s="211"/>
      <c r="N1925" s="213" t="s">
        <v>3809</v>
      </c>
      <c r="O1925" s="225" t="s">
        <v>43</v>
      </c>
      <c r="P1925" s="238"/>
      <c r="Q1925" s="201"/>
      <c r="R1925" s="263"/>
      <c r="S1925" s="264"/>
      <c r="T1925" s="216">
        <v>6600000</v>
      </c>
      <c r="U1925" s="228">
        <f t="shared" si="250"/>
        <v>7392000.0000000009</v>
      </c>
      <c r="V1925" s="201"/>
      <c r="W1925" s="211">
        <v>2015</v>
      </c>
      <c r="X1925" s="261"/>
      <c r="Y1925" s="218"/>
      <c r="Z1925" s="218"/>
    </row>
    <row r="1926" spans="1:26" ht="51" x14ac:dyDescent="0.25">
      <c r="A1926" s="127" t="s">
        <v>6109</v>
      </c>
      <c r="B1926" s="109" t="s">
        <v>26</v>
      </c>
      <c r="C1926" s="18" t="s">
        <v>3817</v>
      </c>
      <c r="D1926" s="18" t="s">
        <v>2041</v>
      </c>
      <c r="E1926" s="18" t="s">
        <v>2042</v>
      </c>
      <c r="F1926" s="18" t="s">
        <v>2042</v>
      </c>
      <c r="G1926" s="15" t="s">
        <v>33</v>
      </c>
      <c r="H1926" s="18">
        <v>70</v>
      </c>
      <c r="I1926" s="16">
        <v>471010000</v>
      </c>
      <c r="J1926" s="16" t="s">
        <v>46</v>
      </c>
      <c r="K1926" s="15" t="s">
        <v>2277</v>
      </c>
      <c r="L1926" s="25" t="s">
        <v>32</v>
      </c>
      <c r="M1926" s="16"/>
      <c r="N1926" s="16" t="s">
        <v>3813</v>
      </c>
      <c r="O1926" s="15" t="s">
        <v>2043</v>
      </c>
      <c r="P1926" s="52"/>
      <c r="Q1926" s="18"/>
      <c r="R1926" s="129"/>
      <c r="S1926" s="130"/>
      <c r="T1926" s="131">
        <v>13376004</v>
      </c>
      <c r="U1926" s="17">
        <f t="shared" si="250"/>
        <v>14981124.480000002</v>
      </c>
      <c r="V1926" s="18"/>
      <c r="W1926" s="16">
        <v>2015</v>
      </c>
      <c r="X1926" s="131"/>
      <c r="Y1926" s="57"/>
      <c r="Z1926" s="57"/>
    </row>
    <row r="1927" spans="1:26" ht="63.75" x14ac:dyDescent="0.25">
      <c r="A1927" s="127" t="s">
        <v>6110</v>
      </c>
      <c r="B1927" s="109" t="s">
        <v>26</v>
      </c>
      <c r="C1927" s="18" t="s">
        <v>2200</v>
      </c>
      <c r="D1927" s="18" t="s">
        <v>3819</v>
      </c>
      <c r="E1927" s="18" t="s">
        <v>3820</v>
      </c>
      <c r="F1927" s="18" t="s">
        <v>3820</v>
      </c>
      <c r="G1927" s="16" t="s">
        <v>1533</v>
      </c>
      <c r="H1927" s="18">
        <v>70</v>
      </c>
      <c r="I1927" s="16">
        <v>471010000</v>
      </c>
      <c r="J1927" s="16" t="s">
        <v>46</v>
      </c>
      <c r="K1927" s="15" t="s">
        <v>2277</v>
      </c>
      <c r="L1927" s="15" t="s">
        <v>46</v>
      </c>
      <c r="M1927" s="16"/>
      <c r="N1927" s="16" t="s">
        <v>1489</v>
      </c>
      <c r="O1927" s="15" t="s">
        <v>2043</v>
      </c>
      <c r="P1927" s="52"/>
      <c r="Q1927" s="18"/>
      <c r="R1927" s="20"/>
      <c r="S1927" s="143"/>
      <c r="T1927" s="144">
        <v>0</v>
      </c>
      <c r="U1927" s="17">
        <v>0</v>
      </c>
      <c r="V1927" s="18"/>
      <c r="W1927" s="16">
        <v>2015</v>
      </c>
      <c r="X1927" s="201" t="s">
        <v>6422</v>
      </c>
      <c r="Y1927" s="57"/>
      <c r="Z1927" s="57"/>
    </row>
    <row r="1928" spans="1:26" s="229" customFormat="1" ht="63.75" x14ac:dyDescent="0.25">
      <c r="A1928" s="222" t="s">
        <v>6792</v>
      </c>
      <c r="B1928" s="207" t="s">
        <v>26</v>
      </c>
      <c r="C1928" s="201" t="s">
        <v>2200</v>
      </c>
      <c r="D1928" s="201" t="s">
        <v>3819</v>
      </c>
      <c r="E1928" s="201" t="s">
        <v>3820</v>
      </c>
      <c r="F1928" s="201" t="s">
        <v>3820</v>
      </c>
      <c r="G1928" s="211" t="s">
        <v>1533</v>
      </c>
      <c r="H1928" s="201">
        <v>70</v>
      </c>
      <c r="I1928" s="211">
        <v>471010000</v>
      </c>
      <c r="J1928" s="211" t="s">
        <v>46</v>
      </c>
      <c r="K1928" s="213" t="s">
        <v>2286</v>
      </c>
      <c r="L1928" s="225" t="s">
        <v>46</v>
      </c>
      <c r="M1928" s="211"/>
      <c r="N1928" s="211" t="s">
        <v>6793</v>
      </c>
      <c r="O1928" s="225" t="s">
        <v>2043</v>
      </c>
      <c r="P1928" s="238"/>
      <c r="Q1928" s="201"/>
      <c r="R1928" s="221"/>
      <c r="S1928" s="286"/>
      <c r="T1928" s="227">
        <v>235000</v>
      </c>
      <c r="U1928" s="228">
        <f t="shared" ref="U1928" si="251">T1928*1.12</f>
        <v>263200</v>
      </c>
      <c r="V1928" s="201"/>
      <c r="W1928" s="211">
        <v>2015</v>
      </c>
      <c r="X1928" s="201"/>
      <c r="Y1928" s="218"/>
      <c r="Z1928" s="218"/>
    </row>
    <row r="1929" spans="1:26" ht="63.75" x14ac:dyDescent="0.25">
      <c r="A1929" s="127" t="s">
        <v>6111</v>
      </c>
      <c r="B1929" s="109" t="s">
        <v>26</v>
      </c>
      <c r="C1929" s="18" t="s">
        <v>3823</v>
      </c>
      <c r="D1929" s="18" t="s">
        <v>3821</v>
      </c>
      <c r="E1929" s="18" t="s">
        <v>3822</v>
      </c>
      <c r="F1929" s="18" t="s">
        <v>3822</v>
      </c>
      <c r="G1929" s="16" t="s">
        <v>1533</v>
      </c>
      <c r="H1929" s="18">
        <v>70</v>
      </c>
      <c r="I1929" s="16">
        <v>471010000</v>
      </c>
      <c r="J1929" s="16" t="s">
        <v>46</v>
      </c>
      <c r="K1929" s="15" t="s">
        <v>2277</v>
      </c>
      <c r="L1929" s="15" t="s">
        <v>46</v>
      </c>
      <c r="M1929" s="16"/>
      <c r="N1929" s="16" t="s">
        <v>1489</v>
      </c>
      <c r="O1929" s="15" t="s">
        <v>2043</v>
      </c>
      <c r="P1929" s="52"/>
      <c r="Q1929" s="18"/>
      <c r="R1929" s="20"/>
      <c r="S1929" s="143"/>
      <c r="T1929" s="144">
        <v>0</v>
      </c>
      <c r="U1929" s="17">
        <v>0</v>
      </c>
      <c r="V1929" s="18"/>
      <c r="W1929" s="16">
        <v>2015</v>
      </c>
      <c r="X1929" s="201" t="s">
        <v>6476</v>
      </c>
      <c r="Y1929" s="57"/>
      <c r="Z1929" s="57"/>
    </row>
    <row r="1930" spans="1:26" s="229" customFormat="1" ht="63.75" x14ac:dyDescent="0.25">
      <c r="A1930" s="222" t="s">
        <v>6794</v>
      </c>
      <c r="B1930" s="207" t="s">
        <v>26</v>
      </c>
      <c r="C1930" s="201" t="s">
        <v>3823</v>
      </c>
      <c r="D1930" s="201" t="s">
        <v>3821</v>
      </c>
      <c r="E1930" s="201" t="s">
        <v>3822</v>
      </c>
      <c r="F1930" s="201" t="s">
        <v>3822</v>
      </c>
      <c r="G1930" s="211" t="s">
        <v>1533</v>
      </c>
      <c r="H1930" s="201">
        <v>70</v>
      </c>
      <c r="I1930" s="211">
        <v>471010000</v>
      </c>
      <c r="J1930" s="211" t="s">
        <v>46</v>
      </c>
      <c r="K1930" s="213" t="s">
        <v>2286</v>
      </c>
      <c r="L1930" s="225" t="s">
        <v>46</v>
      </c>
      <c r="M1930" s="211"/>
      <c r="N1930" s="211" t="s">
        <v>6793</v>
      </c>
      <c r="O1930" s="225" t="s">
        <v>2043</v>
      </c>
      <c r="P1930" s="238"/>
      <c r="Q1930" s="201"/>
      <c r="R1930" s="221"/>
      <c r="S1930" s="286"/>
      <c r="T1930" s="227">
        <v>1175000</v>
      </c>
      <c r="U1930" s="228">
        <f t="shared" ref="U1930" si="252">T1930*1.12</f>
        <v>1316000.0000000002</v>
      </c>
      <c r="V1930" s="201"/>
      <c r="W1930" s="211">
        <v>2015</v>
      </c>
      <c r="X1930" s="201"/>
      <c r="Y1930" s="218"/>
      <c r="Z1930" s="218"/>
    </row>
    <row r="1931" spans="1:26" ht="51" x14ac:dyDescent="0.25">
      <c r="A1931" s="127" t="s">
        <v>6112</v>
      </c>
      <c r="B1931" s="109" t="s">
        <v>26</v>
      </c>
      <c r="C1931" s="25" t="s">
        <v>2198</v>
      </c>
      <c r="D1931" s="31" t="s">
        <v>2199</v>
      </c>
      <c r="E1931" s="31" t="s">
        <v>3818</v>
      </c>
      <c r="F1931" s="25" t="s">
        <v>4187</v>
      </c>
      <c r="G1931" s="16" t="s">
        <v>1504</v>
      </c>
      <c r="H1931" s="18">
        <v>70</v>
      </c>
      <c r="I1931" s="16">
        <v>471010000</v>
      </c>
      <c r="J1931" s="16" t="s">
        <v>46</v>
      </c>
      <c r="K1931" s="34" t="s">
        <v>2966</v>
      </c>
      <c r="L1931" s="15" t="s">
        <v>31</v>
      </c>
      <c r="M1931" s="16"/>
      <c r="N1931" s="24" t="s">
        <v>1492</v>
      </c>
      <c r="O1931" s="15" t="s">
        <v>2043</v>
      </c>
      <c r="P1931" s="52"/>
      <c r="Q1931" s="18"/>
      <c r="R1931" s="20"/>
      <c r="S1931" s="143"/>
      <c r="T1931" s="144">
        <v>2075170</v>
      </c>
      <c r="U1931" s="17">
        <f t="shared" si="250"/>
        <v>2324190.4000000004</v>
      </c>
      <c r="V1931" s="18"/>
      <c r="W1931" s="16">
        <v>2015</v>
      </c>
      <c r="X1931" s="18"/>
      <c r="Y1931" s="57"/>
      <c r="Z1931" s="57"/>
    </row>
    <row r="1932" spans="1:26" ht="89.25" x14ac:dyDescent="0.25">
      <c r="A1932" s="127" t="s">
        <v>6113</v>
      </c>
      <c r="B1932" s="145" t="s">
        <v>26</v>
      </c>
      <c r="C1932" s="31" t="s">
        <v>3346</v>
      </c>
      <c r="D1932" s="31" t="s">
        <v>3347</v>
      </c>
      <c r="E1932" s="31" t="s">
        <v>3348</v>
      </c>
      <c r="F1932" s="31" t="s">
        <v>3348</v>
      </c>
      <c r="G1932" s="16" t="s">
        <v>1533</v>
      </c>
      <c r="H1932" s="18">
        <v>90</v>
      </c>
      <c r="I1932" s="16">
        <v>471010000</v>
      </c>
      <c r="J1932" s="16" t="s">
        <v>46</v>
      </c>
      <c r="K1932" s="34" t="s">
        <v>4053</v>
      </c>
      <c r="L1932" s="15" t="s">
        <v>3349</v>
      </c>
      <c r="M1932" s="25"/>
      <c r="N1932" s="24" t="s">
        <v>3794</v>
      </c>
      <c r="O1932" s="15" t="s">
        <v>2043</v>
      </c>
      <c r="P1932" s="30"/>
      <c r="Q1932" s="25"/>
      <c r="R1932" s="25"/>
      <c r="S1932" s="25"/>
      <c r="T1932" s="144">
        <v>0</v>
      </c>
      <c r="U1932" s="17">
        <v>0</v>
      </c>
      <c r="V1932" s="25"/>
      <c r="W1932" s="16">
        <v>2015</v>
      </c>
      <c r="X1932" s="208" t="s">
        <v>6383</v>
      </c>
      <c r="Y1932" s="57"/>
      <c r="Z1932" s="57"/>
    </row>
    <row r="1933" spans="1:26" s="229" customFormat="1" ht="89.25" x14ac:dyDescent="0.25">
      <c r="A1933" s="222" t="s">
        <v>6384</v>
      </c>
      <c r="B1933" s="223" t="s">
        <v>26</v>
      </c>
      <c r="C1933" s="209" t="s">
        <v>3346</v>
      </c>
      <c r="D1933" s="209" t="s">
        <v>3347</v>
      </c>
      <c r="E1933" s="209" t="s">
        <v>3348</v>
      </c>
      <c r="F1933" s="209" t="s">
        <v>3348</v>
      </c>
      <c r="G1933" s="211" t="s">
        <v>1533</v>
      </c>
      <c r="H1933" s="201">
        <v>90</v>
      </c>
      <c r="I1933" s="211">
        <v>471010000</v>
      </c>
      <c r="J1933" s="211" t="s">
        <v>46</v>
      </c>
      <c r="K1933" s="224" t="s">
        <v>4053</v>
      </c>
      <c r="L1933" s="225" t="s">
        <v>3349</v>
      </c>
      <c r="M1933" s="208"/>
      <c r="N1933" s="213" t="s">
        <v>3794</v>
      </c>
      <c r="O1933" s="225" t="s">
        <v>2043</v>
      </c>
      <c r="P1933" s="226"/>
      <c r="Q1933" s="208"/>
      <c r="R1933" s="208"/>
      <c r="S1933" s="208"/>
      <c r="T1933" s="227">
        <v>0</v>
      </c>
      <c r="U1933" s="228">
        <f t="shared" ref="U1933:U1958" si="253">T1933*1.12</f>
        <v>0</v>
      </c>
      <c r="V1933" s="208"/>
      <c r="W1933" s="211">
        <v>2015</v>
      </c>
      <c r="X1933" s="208" t="s">
        <v>6402</v>
      </c>
      <c r="Y1933" s="218"/>
      <c r="Z1933" s="218"/>
    </row>
    <row r="1934" spans="1:26" s="229" customFormat="1" ht="89.25" x14ac:dyDescent="0.25">
      <c r="A1934" s="222" t="s">
        <v>6403</v>
      </c>
      <c r="B1934" s="223" t="s">
        <v>26</v>
      </c>
      <c r="C1934" s="209" t="s">
        <v>3346</v>
      </c>
      <c r="D1934" s="209" t="s">
        <v>3347</v>
      </c>
      <c r="E1934" s="209" t="s">
        <v>3348</v>
      </c>
      <c r="F1934" s="209" t="s">
        <v>3348</v>
      </c>
      <c r="G1934" s="211" t="s">
        <v>1533</v>
      </c>
      <c r="H1934" s="201">
        <v>90</v>
      </c>
      <c r="I1934" s="211">
        <v>471010000</v>
      </c>
      <c r="J1934" s="211" t="s">
        <v>46</v>
      </c>
      <c r="K1934" s="224" t="s">
        <v>2350</v>
      </c>
      <c r="L1934" s="225" t="s">
        <v>3349</v>
      </c>
      <c r="M1934" s="208"/>
      <c r="N1934" s="213" t="s">
        <v>3794</v>
      </c>
      <c r="O1934" s="225" t="s">
        <v>2043</v>
      </c>
      <c r="P1934" s="226"/>
      <c r="Q1934" s="208"/>
      <c r="R1934" s="208"/>
      <c r="S1934" s="208"/>
      <c r="T1934" s="227">
        <v>29650901</v>
      </c>
      <c r="U1934" s="228">
        <f t="shared" si="253"/>
        <v>33209009.120000005</v>
      </c>
      <c r="V1934" s="208"/>
      <c r="W1934" s="211">
        <v>2015</v>
      </c>
      <c r="X1934" s="208"/>
      <c r="Y1934" s="218"/>
      <c r="Z1934" s="218"/>
    </row>
    <row r="1935" spans="1:26" ht="67.5" customHeight="1" x14ac:dyDescent="0.25">
      <c r="A1935" s="127" t="s">
        <v>6114</v>
      </c>
      <c r="B1935" s="109" t="s">
        <v>26</v>
      </c>
      <c r="C1935" s="18" t="s">
        <v>4232</v>
      </c>
      <c r="D1935" s="18" t="s">
        <v>4233</v>
      </c>
      <c r="E1935" s="146" t="s">
        <v>4234</v>
      </c>
      <c r="F1935" s="25" t="s">
        <v>4235</v>
      </c>
      <c r="G1935" s="16" t="s">
        <v>1533</v>
      </c>
      <c r="H1935" s="18">
        <v>70</v>
      </c>
      <c r="I1935" s="16">
        <v>471010000</v>
      </c>
      <c r="J1935" s="16" t="s">
        <v>46</v>
      </c>
      <c r="K1935" s="16" t="s">
        <v>2350</v>
      </c>
      <c r="L1935" s="15" t="s">
        <v>1532</v>
      </c>
      <c r="M1935" s="18"/>
      <c r="N1935" s="15" t="s">
        <v>3794</v>
      </c>
      <c r="O1935" s="25" t="s">
        <v>4110</v>
      </c>
      <c r="P1935" s="18"/>
      <c r="Q1935" s="25"/>
      <c r="R1935" s="18"/>
      <c r="S1935" s="147"/>
      <c r="T1935" s="87">
        <v>144000</v>
      </c>
      <c r="U1935" s="87">
        <f t="shared" si="253"/>
        <v>161280.00000000003</v>
      </c>
      <c r="V1935" s="121"/>
      <c r="W1935" s="16">
        <v>2015</v>
      </c>
      <c r="X1935" s="18"/>
      <c r="Z1935" s="57"/>
    </row>
    <row r="1936" spans="1:26" ht="67.5" customHeight="1" x14ac:dyDescent="0.25">
      <c r="A1936" s="127" t="s">
        <v>6115</v>
      </c>
      <c r="B1936" s="109" t="s">
        <v>26</v>
      </c>
      <c r="C1936" s="18" t="s">
        <v>4232</v>
      </c>
      <c r="D1936" s="18" t="s">
        <v>4233</v>
      </c>
      <c r="E1936" s="146" t="s">
        <v>4234</v>
      </c>
      <c r="F1936" s="25" t="s">
        <v>4236</v>
      </c>
      <c r="G1936" s="16" t="s">
        <v>1533</v>
      </c>
      <c r="H1936" s="18">
        <v>70</v>
      </c>
      <c r="I1936" s="16">
        <v>471010000</v>
      </c>
      <c r="J1936" s="16" t="s">
        <v>46</v>
      </c>
      <c r="K1936" s="16" t="s">
        <v>2350</v>
      </c>
      <c r="L1936" s="15" t="s">
        <v>1532</v>
      </c>
      <c r="M1936" s="18"/>
      <c r="N1936" s="16" t="s">
        <v>3794</v>
      </c>
      <c r="O1936" s="25" t="s">
        <v>4110</v>
      </c>
      <c r="P1936" s="148"/>
      <c r="Q1936" s="189"/>
      <c r="R1936" s="149"/>
      <c r="S1936" s="150"/>
      <c r="T1936" s="87">
        <v>320000</v>
      </c>
      <c r="U1936" s="87">
        <f t="shared" si="253"/>
        <v>358400.00000000006</v>
      </c>
      <c r="V1936" s="121"/>
      <c r="W1936" s="16">
        <v>2015</v>
      </c>
      <c r="X1936" s="18"/>
      <c r="Z1936" s="57"/>
    </row>
    <row r="1937" spans="1:26" ht="67.5" customHeight="1" x14ac:dyDescent="0.25">
      <c r="A1937" s="127" t="s">
        <v>6116</v>
      </c>
      <c r="B1937" s="109" t="s">
        <v>26</v>
      </c>
      <c r="C1937" s="18" t="s">
        <v>4232</v>
      </c>
      <c r="D1937" s="18" t="s">
        <v>4237</v>
      </c>
      <c r="E1937" s="146" t="s">
        <v>4234</v>
      </c>
      <c r="F1937" s="25" t="s">
        <v>4238</v>
      </c>
      <c r="G1937" s="16" t="s">
        <v>1533</v>
      </c>
      <c r="H1937" s="18">
        <v>70</v>
      </c>
      <c r="I1937" s="16">
        <v>471010000</v>
      </c>
      <c r="J1937" s="16" t="s">
        <v>46</v>
      </c>
      <c r="K1937" s="16" t="s">
        <v>2350</v>
      </c>
      <c r="L1937" s="15" t="s">
        <v>4045</v>
      </c>
      <c r="M1937" s="18"/>
      <c r="N1937" s="16" t="s">
        <v>3794</v>
      </c>
      <c r="O1937" s="25" t="s">
        <v>4110</v>
      </c>
      <c r="P1937" s="18"/>
      <c r="Q1937" s="25"/>
      <c r="R1937" s="151"/>
      <c r="S1937" s="147"/>
      <c r="T1937" s="87">
        <v>72432</v>
      </c>
      <c r="U1937" s="87">
        <f t="shared" si="253"/>
        <v>81123.840000000011</v>
      </c>
      <c r="V1937" s="121"/>
      <c r="W1937" s="16">
        <v>2015</v>
      </c>
      <c r="X1937" s="18"/>
      <c r="Z1937" s="57"/>
    </row>
    <row r="1938" spans="1:26" ht="67.5" customHeight="1" x14ac:dyDescent="0.25">
      <c r="A1938" s="127" t="s">
        <v>6117</v>
      </c>
      <c r="B1938" s="109" t="s">
        <v>26</v>
      </c>
      <c r="C1938" s="18" t="s">
        <v>4232</v>
      </c>
      <c r="D1938" s="18" t="s">
        <v>4237</v>
      </c>
      <c r="E1938" s="146" t="s">
        <v>4234</v>
      </c>
      <c r="F1938" s="25" t="s">
        <v>4239</v>
      </c>
      <c r="G1938" s="16" t="s">
        <v>1533</v>
      </c>
      <c r="H1938" s="18">
        <v>70</v>
      </c>
      <c r="I1938" s="16">
        <v>471010000</v>
      </c>
      <c r="J1938" s="16" t="s">
        <v>46</v>
      </c>
      <c r="K1938" s="16" t="s">
        <v>2350</v>
      </c>
      <c r="L1938" s="15" t="s">
        <v>4045</v>
      </c>
      <c r="M1938" s="18"/>
      <c r="N1938" s="16" t="s">
        <v>3794</v>
      </c>
      <c r="O1938" s="25" t="s">
        <v>4110</v>
      </c>
      <c r="P1938" s="18"/>
      <c r="Q1938" s="25"/>
      <c r="R1938" s="151"/>
      <c r="S1938" s="147"/>
      <c r="T1938" s="87">
        <v>180000</v>
      </c>
      <c r="U1938" s="87">
        <f t="shared" si="253"/>
        <v>201600.00000000003</v>
      </c>
      <c r="V1938" s="121"/>
      <c r="W1938" s="16">
        <v>2015</v>
      </c>
      <c r="X1938" s="18"/>
      <c r="Z1938" s="57"/>
    </row>
    <row r="1939" spans="1:26" ht="67.5" customHeight="1" x14ac:dyDescent="0.25">
      <c r="A1939" s="127" t="s">
        <v>6118</v>
      </c>
      <c r="B1939" s="109" t="s">
        <v>26</v>
      </c>
      <c r="C1939" s="18" t="s">
        <v>4240</v>
      </c>
      <c r="D1939" s="18" t="s">
        <v>6342</v>
      </c>
      <c r="E1939" s="31" t="s">
        <v>4241</v>
      </c>
      <c r="F1939" s="75" t="s">
        <v>4242</v>
      </c>
      <c r="G1939" s="16" t="s">
        <v>1533</v>
      </c>
      <c r="H1939" s="18">
        <v>70</v>
      </c>
      <c r="I1939" s="16">
        <v>471010000</v>
      </c>
      <c r="J1939" s="16" t="s">
        <v>46</v>
      </c>
      <c r="K1939" s="16" t="s">
        <v>2350</v>
      </c>
      <c r="L1939" s="15" t="s">
        <v>1532</v>
      </c>
      <c r="M1939" s="18"/>
      <c r="N1939" s="16" t="s">
        <v>3794</v>
      </c>
      <c r="O1939" s="25" t="s">
        <v>4110</v>
      </c>
      <c r="P1939" s="18"/>
      <c r="Q1939" s="18"/>
      <c r="R1939" s="18"/>
      <c r="S1939" s="147"/>
      <c r="T1939" s="87">
        <v>321211</v>
      </c>
      <c r="U1939" s="87">
        <f t="shared" si="253"/>
        <v>359756.32</v>
      </c>
      <c r="V1939" s="121"/>
      <c r="W1939" s="16">
        <v>2015</v>
      </c>
      <c r="X1939" s="18"/>
      <c r="Z1939" s="57"/>
    </row>
    <row r="1940" spans="1:26" ht="67.5" customHeight="1" x14ac:dyDescent="0.25">
      <c r="A1940" s="127" t="s">
        <v>6119</v>
      </c>
      <c r="B1940" s="109" t="s">
        <v>26</v>
      </c>
      <c r="C1940" s="18" t="s">
        <v>4240</v>
      </c>
      <c r="D1940" s="18" t="s">
        <v>6342</v>
      </c>
      <c r="E1940" s="31" t="s">
        <v>4241</v>
      </c>
      <c r="F1940" s="75" t="s">
        <v>4243</v>
      </c>
      <c r="G1940" s="16" t="s">
        <v>1533</v>
      </c>
      <c r="H1940" s="18">
        <v>70</v>
      </c>
      <c r="I1940" s="16">
        <v>471010000</v>
      </c>
      <c r="J1940" s="16" t="s">
        <v>46</v>
      </c>
      <c r="K1940" s="16" t="s">
        <v>2350</v>
      </c>
      <c r="L1940" s="15" t="s">
        <v>1532</v>
      </c>
      <c r="M1940" s="18"/>
      <c r="N1940" s="16" t="s">
        <v>3794</v>
      </c>
      <c r="O1940" s="25" t="s">
        <v>4110</v>
      </c>
      <c r="P1940" s="18"/>
      <c r="Q1940" s="18"/>
      <c r="R1940" s="18"/>
      <c r="S1940" s="147"/>
      <c r="T1940" s="87">
        <v>640998</v>
      </c>
      <c r="U1940" s="87">
        <f t="shared" si="253"/>
        <v>717917.76000000013</v>
      </c>
      <c r="V1940" s="121"/>
      <c r="W1940" s="16">
        <v>2015</v>
      </c>
      <c r="X1940" s="18"/>
      <c r="Z1940" s="57"/>
    </row>
    <row r="1941" spans="1:26" ht="67.5" customHeight="1" x14ac:dyDescent="0.25">
      <c r="A1941" s="127" t="s">
        <v>6120</v>
      </c>
      <c r="B1941" s="109" t="s">
        <v>26</v>
      </c>
      <c r="C1941" s="18" t="s">
        <v>4261</v>
      </c>
      <c r="D1941" s="99" t="s">
        <v>4244</v>
      </c>
      <c r="E1941" s="31" t="s">
        <v>4245</v>
      </c>
      <c r="F1941" s="18" t="s">
        <v>4246</v>
      </c>
      <c r="G1941" s="16" t="s">
        <v>1533</v>
      </c>
      <c r="H1941" s="18">
        <v>70</v>
      </c>
      <c r="I1941" s="16">
        <v>471010000</v>
      </c>
      <c r="J1941" s="16" t="s">
        <v>46</v>
      </c>
      <c r="K1941" s="16" t="s">
        <v>2350</v>
      </c>
      <c r="L1941" s="15" t="s">
        <v>31</v>
      </c>
      <c r="M1941" s="18"/>
      <c r="N1941" s="16" t="s">
        <v>4260</v>
      </c>
      <c r="O1941" s="25" t="s">
        <v>4110</v>
      </c>
      <c r="P1941" s="18"/>
      <c r="Q1941" s="18"/>
      <c r="R1941" s="18"/>
      <c r="S1941" s="147"/>
      <c r="T1941" s="87">
        <v>1550000</v>
      </c>
      <c r="U1941" s="87">
        <f t="shared" si="253"/>
        <v>1736000.0000000002</v>
      </c>
      <c r="V1941" s="121"/>
      <c r="W1941" s="16">
        <v>2015</v>
      </c>
      <c r="X1941" s="18"/>
      <c r="Z1941" s="57"/>
    </row>
    <row r="1942" spans="1:26" ht="67.5" customHeight="1" x14ac:dyDescent="0.25">
      <c r="A1942" s="127" t="s">
        <v>6121</v>
      </c>
      <c r="B1942" s="109" t="s">
        <v>26</v>
      </c>
      <c r="C1942" s="18" t="s">
        <v>4262</v>
      </c>
      <c r="D1942" s="99" t="s">
        <v>4247</v>
      </c>
      <c r="E1942" s="31" t="s">
        <v>4248</v>
      </c>
      <c r="F1942" s="152" t="s">
        <v>4249</v>
      </c>
      <c r="G1942" s="16" t="s">
        <v>1533</v>
      </c>
      <c r="H1942" s="18">
        <v>70</v>
      </c>
      <c r="I1942" s="16">
        <v>471010000</v>
      </c>
      <c r="J1942" s="16" t="s">
        <v>46</v>
      </c>
      <c r="K1942" s="16" t="s">
        <v>2350</v>
      </c>
      <c r="L1942" s="15" t="s">
        <v>31</v>
      </c>
      <c r="M1942" s="18"/>
      <c r="N1942" s="16" t="s">
        <v>4260</v>
      </c>
      <c r="O1942" s="25" t="s">
        <v>4110</v>
      </c>
      <c r="P1942" s="18"/>
      <c r="Q1942" s="18"/>
      <c r="R1942" s="18"/>
      <c r="S1942" s="147"/>
      <c r="T1942" s="87">
        <v>1750000</v>
      </c>
      <c r="U1942" s="87">
        <f t="shared" si="253"/>
        <v>1960000.0000000002</v>
      </c>
      <c r="V1942" s="121"/>
      <c r="W1942" s="16">
        <v>2015</v>
      </c>
      <c r="X1942" s="18"/>
      <c r="Z1942" s="57"/>
    </row>
    <row r="1943" spans="1:26" ht="150" customHeight="1" x14ac:dyDescent="0.25">
      <c r="A1943" s="127" t="s">
        <v>6122</v>
      </c>
      <c r="B1943" s="109" t="s">
        <v>26</v>
      </c>
      <c r="C1943" s="18" t="s">
        <v>4263</v>
      </c>
      <c r="D1943" s="18" t="s">
        <v>4255</v>
      </c>
      <c r="E1943" s="31" t="s">
        <v>4251</v>
      </c>
      <c r="F1943" s="153" t="s">
        <v>4252</v>
      </c>
      <c r="G1943" s="16" t="s">
        <v>1533</v>
      </c>
      <c r="H1943" s="18">
        <v>70</v>
      </c>
      <c r="I1943" s="16">
        <v>471010000</v>
      </c>
      <c r="J1943" s="16" t="s">
        <v>46</v>
      </c>
      <c r="K1943" s="16" t="s">
        <v>2350</v>
      </c>
      <c r="L1943" s="15" t="s">
        <v>4045</v>
      </c>
      <c r="M1943" s="18"/>
      <c r="N1943" s="15" t="s">
        <v>3794</v>
      </c>
      <c r="O1943" s="25" t="s">
        <v>4110</v>
      </c>
      <c r="P1943" s="18"/>
      <c r="Q1943" s="18"/>
      <c r="R1943" s="190"/>
      <c r="S1943" s="147"/>
      <c r="T1943" s="87">
        <v>19592919</v>
      </c>
      <c r="U1943" s="87">
        <f t="shared" si="253"/>
        <v>21944069.280000001</v>
      </c>
      <c r="V1943" s="121"/>
      <c r="W1943" s="16">
        <v>2015</v>
      </c>
      <c r="X1943" s="18"/>
      <c r="Z1943" s="57"/>
    </row>
    <row r="1944" spans="1:26" ht="104.25" customHeight="1" x14ac:dyDescent="0.25">
      <c r="A1944" s="127" t="s">
        <v>6123</v>
      </c>
      <c r="B1944" s="109" t="s">
        <v>26</v>
      </c>
      <c r="C1944" s="18" t="s">
        <v>4263</v>
      </c>
      <c r="D1944" s="18" t="s">
        <v>4250</v>
      </c>
      <c r="E1944" s="31" t="s">
        <v>4251</v>
      </c>
      <c r="F1944" s="153" t="s">
        <v>4253</v>
      </c>
      <c r="G1944" s="16" t="s">
        <v>1533</v>
      </c>
      <c r="H1944" s="18">
        <v>70</v>
      </c>
      <c r="I1944" s="16">
        <v>471010000</v>
      </c>
      <c r="J1944" s="16" t="s">
        <v>46</v>
      </c>
      <c r="K1944" s="16" t="s">
        <v>2350</v>
      </c>
      <c r="L1944" s="15" t="s">
        <v>4045</v>
      </c>
      <c r="M1944" s="18"/>
      <c r="N1944" s="15" t="s">
        <v>3794</v>
      </c>
      <c r="O1944" s="25" t="s">
        <v>4110</v>
      </c>
      <c r="P1944" s="18"/>
      <c r="Q1944" s="18"/>
      <c r="R1944" s="190"/>
      <c r="S1944" s="147"/>
      <c r="T1944" s="87">
        <v>5346153</v>
      </c>
      <c r="U1944" s="87">
        <f t="shared" si="253"/>
        <v>5987691.3600000003</v>
      </c>
      <c r="V1944" s="121"/>
      <c r="W1944" s="16">
        <v>2015</v>
      </c>
      <c r="X1944" s="18"/>
      <c r="Z1944" s="57"/>
    </row>
    <row r="1945" spans="1:26" ht="67.5" customHeight="1" x14ac:dyDescent="0.25">
      <c r="A1945" s="127" t="s">
        <v>6124</v>
      </c>
      <c r="B1945" s="109" t="s">
        <v>26</v>
      </c>
      <c r="C1945" s="18" t="s">
        <v>4263</v>
      </c>
      <c r="D1945" s="18" t="s">
        <v>4250</v>
      </c>
      <c r="E1945" s="31" t="s">
        <v>4251</v>
      </c>
      <c r="F1945" s="153" t="s">
        <v>4254</v>
      </c>
      <c r="G1945" s="16" t="s">
        <v>1533</v>
      </c>
      <c r="H1945" s="18">
        <v>70</v>
      </c>
      <c r="I1945" s="16">
        <v>471010000</v>
      </c>
      <c r="J1945" s="16" t="s">
        <v>46</v>
      </c>
      <c r="K1945" s="16" t="s">
        <v>2350</v>
      </c>
      <c r="L1945" s="15" t="s">
        <v>1532</v>
      </c>
      <c r="M1945" s="18"/>
      <c r="N1945" s="15" t="s">
        <v>3794</v>
      </c>
      <c r="O1945" s="25" t="s">
        <v>4110</v>
      </c>
      <c r="P1945" s="18"/>
      <c r="Q1945" s="18"/>
      <c r="R1945" s="191"/>
      <c r="S1945" s="147"/>
      <c r="T1945" s="87">
        <v>28229648</v>
      </c>
      <c r="U1945" s="87">
        <f t="shared" si="253"/>
        <v>31617205.760000002</v>
      </c>
      <c r="V1945" s="121"/>
      <c r="W1945" s="16">
        <v>2015</v>
      </c>
      <c r="X1945" s="18"/>
      <c r="Z1945" s="57"/>
    </row>
    <row r="1946" spans="1:26" ht="67.5" customHeight="1" x14ac:dyDescent="0.25">
      <c r="A1946" s="127" t="s">
        <v>6125</v>
      </c>
      <c r="B1946" s="109" t="s">
        <v>26</v>
      </c>
      <c r="C1946" s="18" t="s">
        <v>4263</v>
      </c>
      <c r="D1946" s="18" t="s">
        <v>4255</v>
      </c>
      <c r="E1946" s="31" t="s">
        <v>4251</v>
      </c>
      <c r="F1946" s="153" t="s">
        <v>4256</v>
      </c>
      <c r="G1946" s="16" t="s">
        <v>1533</v>
      </c>
      <c r="H1946" s="18">
        <v>70</v>
      </c>
      <c r="I1946" s="16">
        <v>471010000</v>
      </c>
      <c r="J1946" s="16" t="s">
        <v>46</v>
      </c>
      <c r="K1946" s="16" t="s">
        <v>2350</v>
      </c>
      <c r="L1946" s="15" t="s">
        <v>1532</v>
      </c>
      <c r="M1946" s="18"/>
      <c r="N1946" s="15" t="s">
        <v>3794</v>
      </c>
      <c r="O1946" s="25" t="s">
        <v>4110</v>
      </c>
      <c r="P1946" s="18"/>
      <c r="Q1946" s="18"/>
      <c r="R1946" s="191"/>
      <c r="S1946" s="147"/>
      <c r="T1946" s="87">
        <v>3851516</v>
      </c>
      <c r="U1946" s="87">
        <f t="shared" si="253"/>
        <v>4313697.9200000009</v>
      </c>
      <c r="V1946" s="121"/>
      <c r="W1946" s="16">
        <v>2015</v>
      </c>
      <c r="X1946" s="18"/>
      <c r="Z1946" s="57"/>
    </row>
    <row r="1947" spans="1:26" ht="67.5" customHeight="1" x14ac:dyDescent="0.25">
      <c r="A1947" s="127" t="s">
        <v>6126</v>
      </c>
      <c r="B1947" s="109" t="s">
        <v>26</v>
      </c>
      <c r="C1947" s="18" t="s">
        <v>4264</v>
      </c>
      <c r="D1947" s="18" t="s">
        <v>4257</v>
      </c>
      <c r="E1947" s="31" t="s">
        <v>4258</v>
      </c>
      <c r="F1947" s="153" t="s">
        <v>4259</v>
      </c>
      <c r="G1947" s="16" t="s">
        <v>1533</v>
      </c>
      <c r="H1947" s="18">
        <v>70</v>
      </c>
      <c r="I1947" s="16">
        <v>471010000</v>
      </c>
      <c r="J1947" s="16" t="s">
        <v>46</v>
      </c>
      <c r="K1947" s="16" t="s">
        <v>2350</v>
      </c>
      <c r="L1947" s="15" t="s">
        <v>1532</v>
      </c>
      <c r="M1947" s="18"/>
      <c r="N1947" s="15" t="s">
        <v>3794</v>
      </c>
      <c r="O1947" s="25" t="s">
        <v>4110</v>
      </c>
      <c r="P1947" s="18"/>
      <c r="Q1947" s="18"/>
      <c r="R1947" s="18"/>
      <c r="S1947" s="147"/>
      <c r="T1947" s="87">
        <v>3991900</v>
      </c>
      <c r="U1947" s="87">
        <f t="shared" si="253"/>
        <v>4470928</v>
      </c>
      <c r="V1947" s="121"/>
      <c r="W1947" s="16">
        <v>2015</v>
      </c>
      <c r="X1947" s="18"/>
      <c r="Z1947" s="57"/>
    </row>
    <row r="1948" spans="1:26" s="187" customFormat="1" ht="53.25" customHeight="1" x14ac:dyDescent="0.25">
      <c r="A1948" s="127" t="s">
        <v>6127</v>
      </c>
      <c r="B1948" s="109" t="s">
        <v>26</v>
      </c>
      <c r="C1948" s="25" t="s">
        <v>4048</v>
      </c>
      <c r="D1948" s="143" t="s">
        <v>4049</v>
      </c>
      <c r="E1948" s="143" t="s">
        <v>4049</v>
      </c>
      <c r="F1948" s="62" t="s">
        <v>4265</v>
      </c>
      <c r="G1948" s="16" t="s">
        <v>33</v>
      </c>
      <c r="H1948" s="16">
        <v>70</v>
      </c>
      <c r="I1948" s="16">
        <v>471010000</v>
      </c>
      <c r="J1948" s="16" t="s">
        <v>46</v>
      </c>
      <c r="K1948" s="60" t="s">
        <v>3780</v>
      </c>
      <c r="L1948" s="25" t="s">
        <v>3950</v>
      </c>
      <c r="M1948" s="24"/>
      <c r="N1948" s="24" t="s">
        <v>6258</v>
      </c>
      <c r="O1948" s="15" t="s">
        <v>43</v>
      </c>
      <c r="P1948" s="55"/>
      <c r="Q1948" s="122"/>
      <c r="R1948" s="122"/>
      <c r="S1948" s="122"/>
      <c r="T1948" s="17">
        <v>22374800</v>
      </c>
      <c r="U1948" s="87">
        <f t="shared" si="253"/>
        <v>25059776.000000004</v>
      </c>
      <c r="V1948" s="25"/>
      <c r="W1948" s="16">
        <v>2015</v>
      </c>
      <c r="X1948" s="121"/>
      <c r="Y1948" s="57"/>
      <c r="Z1948" s="57"/>
    </row>
    <row r="1949" spans="1:26" s="187" customFormat="1" ht="53.25" customHeight="1" x14ac:dyDescent="0.25">
      <c r="A1949" s="127" t="s">
        <v>6128</v>
      </c>
      <c r="B1949" s="109" t="s">
        <v>26</v>
      </c>
      <c r="C1949" s="25" t="s">
        <v>4365</v>
      </c>
      <c r="D1949" s="143" t="s">
        <v>4368</v>
      </c>
      <c r="E1949" s="143" t="s">
        <v>4362</v>
      </c>
      <c r="F1949" s="62" t="s">
        <v>4362</v>
      </c>
      <c r="G1949" s="16" t="s">
        <v>1533</v>
      </c>
      <c r="H1949" s="18">
        <v>100</v>
      </c>
      <c r="I1949" s="16">
        <v>471010000</v>
      </c>
      <c r="J1949" s="16" t="s">
        <v>46</v>
      </c>
      <c r="K1949" s="16" t="s">
        <v>4053</v>
      </c>
      <c r="L1949" s="15" t="s">
        <v>4369</v>
      </c>
      <c r="M1949" s="18"/>
      <c r="N1949" s="24" t="s">
        <v>2967</v>
      </c>
      <c r="O1949" s="25" t="s">
        <v>4370</v>
      </c>
      <c r="P1949" s="55"/>
      <c r="Q1949" s="122"/>
      <c r="R1949" s="122"/>
      <c r="S1949" s="122"/>
      <c r="T1949" s="17">
        <v>2600000</v>
      </c>
      <c r="U1949" s="87">
        <f t="shared" si="253"/>
        <v>2912000.0000000005</v>
      </c>
      <c r="V1949" s="25"/>
      <c r="W1949" s="16">
        <v>2015</v>
      </c>
      <c r="X1949" s="121"/>
      <c r="Y1949" s="57"/>
      <c r="Z1949" s="57"/>
    </row>
    <row r="1950" spans="1:26" s="187" customFormat="1" ht="53.25" customHeight="1" x14ac:dyDescent="0.25">
      <c r="A1950" s="127" t="s">
        <v>6129</v>
      </c>
      <c r="B1950" s="109" t="s">
        <v>26</v>
      </c>
      <c r="C1950" s="25" t="s">
        <v>4366</v>
      </c>
      <c r="D1950" s="143" t="s">
        <v>4363</v>
      </c>
      <c r="E1950" s="143" t="s">
        <v>4363</v>
      </c>
      <c r="F1950" s="62" t="s">
        <v>4363</v>
      </c>
      <c r="G1950" s="16" t="s">
        <v>1533</v>
      </c>
      <c r="H1950" s="18">
        <v>100</v>
      </c>
      <c r="I1950" s="16">
        <v>471010000</v>
      </c>
      <c r="J1950" s="16" t="s">
        <v>46</v>
      </c>
      <c r="K1950" s="16" t="s">
        <v>4053</v>
      </c>
      <c r="L1950" s="15" t="s">
        <v>4369</v>
      </c>
      <c r="M1950" s="18"/>
      <c r="N1950" s="24" t="s">
        <v>2967</v>
      </c>
      <c r="O1950" s="25" t="s">
        <v>4370</v>
      </c>
      <c r="P1950" s="55"/>
      <c r="Q1950" s="122"/>
      <c r="R1950" s="122"/>
      <c r="S1950" s="122"/>
      <c r="T1950" s="17">
        <v>255000</v>
      </c>
      <c r="U1950" s="87">
        <f t="shared" si="253"/>
        <v>285600</v>
      </c>
      <c r="V1950" s="25"/>
      <c r="W1950" s="16">
        <v>2015</v>
      </c>
      <c r="X1950" s="121"/>
      <c r="Y1950" s="57"/>
      <c r="Z1950" s="57"/>
    </row>
    <row r="1951" spans="1:26" s="187" customFormat="1" ht="53.25" customHeight="1" x14ac:dyDescent="0.25">
      <c r="A1951" s="127" t="s">
        <v>6130</v>
      </c>
      <c r="B1951" s="109" t="s">
        <v>26</v>
      </c>
      <c r="C1951" s="25" t="s">
        <v>4367</v>
      </c>
      <c r="D1951" s="143" t="s">
        <v>4364</v>
      </c>
      <c r="E1951" s="143" t="s">
        <v>4364</v>
      </c>
      <c r="F1951" s="62" t="s">
        <v>4364</v>
      </c>
      <c r="G1951" s="16" t="s">
        <v>1533</v>
      </c>
      <c r="H1951" s="18">
        <v>100</v>
      </c>
      <c r="I1951" s="16">
        <v>471010000</v>
      </c>
      <c r="J1951" s="16" t="s">
        <v>46</v>
      </c>
      <c r="K1951" s="16" t="s">
        <v>4053</v>
      </c>
      <c r="L1951" s="15" t="s">
        <v>4369</v>
      </c>
      <c r="M1951" s="18"/>
      <c r="N1951" s="24" t="s">
        <v>2967</v>
      </c>
      <c r="O1951" s="25" t="s">
        <v>4370</v>
      </c>
      <c r="P1951" s="55"/>
      <c r="Q1951" s="122"/>
      <c r="R1951" s="122"/>
      <c r="S1951" s="122"/>
      <c r="T1951" s="17">
        <v>2805000</v>
      </c>
      <c r="U1951" s="87">
        <f t="shared" si="253"/>
        <v>3141600.0000000005</v>
      </c>
      <c r="V1951" s="25"/>
      <c r="W1951" s="16">
        <v>2015</v>
      </c>
      <c r="X1951" s="121"/>
      <c r="Y1951" s="57"/>
      <c r="Z1951" s="57"/>
    </row>
    <row r="1952" spans="1:26" s="187" customFormat="1" ht="53.25" customHeight="1" x14ac:dyDescent="0.25">
      <c r="A1952" s="127" t="s">
        <v>6131</v>
      </c>
      <c r="B1952" s="109" t="s">
        <v>26</v>
      </c>
      <c r="C1952" s="25" t="s">
        <v>4372</v>
      </c>
      <c r="D1952" s="143" t="s">
        <v>4371</v>
      </c>
      <c r="E1952" s="143" t="s">
        <v>4371</v>
      </c>
      <c r="F1952" s="62" t="s">
        <v>4371</v>
      </c>
      <c r="G1952" s="16" t="s">
        <v>1533</v>
      </c>
      <c r="H1952" s="18">
        <v>100</v>
      </c>
      <c r="I1952" s="16">
        <v>471010000</v>
      </c>
      <c r="J1952" s="16" t="s">
        <v>46</v>
      </c>
      <c r="K1952" s="24" t="s">
        <v>2967</v>
      </c>
      <c r="L1952" s="15" t="s">
        <v>4369</v>
      </c>
      <c r="M1952" s="18"/>
      <c r="N1952" s="24" t="s">
        <v>2967</v>
      </c>
      <c r="O1952" s="25" t="s">
        <v>4373</v>
      </c>
      <c r="P1952" s="55"/>
      <c r="Q1952" s="122"/>
      <c r="R1952" s="122"/>
      <c r="S1952" s="122"/>
      <c r="T1952" s="17">
        <v>2456067.9</v>
      </c>
      <c r="U1952" s="87">
        <f t="shared" si="253"/>
        <v>2750796.048</v>
      </c>
      <c r="V1952" s="25"/>
      <c r="W1952" s="16">
        <v>2015</v>
      </c>
      <c r="X1952" s="121"/>
      <c r="Y1952" s="57"/>
      <c r="Z1952" s="57"/>
    </row>
    <row r="1953" spans="1:28" s="187" customFormat="1" ht="53.25" customHeight="1" x14ac:dyDescent="0.25">
      <c r="A1953" s="127" t="s">
        <v>6132</v>
      </c>
      <c r="B1953" s="109" t="s">
        <v>26</v>
      </c>
      <c r="C1953" s="25" t="s">
        <v>4004</v>
      </c>
      <c r="D1953" s="143" t="s">
        <v>4005</v>
      </c>
      <c r="E1953" s="143" t="s">
        <v>4005</v>
      </c>
      <c r="F1953" s="62" t="s">
        <v>4378</v>
      </c>
      <c r="G1953" s="16" t="s">
        <v>33</v>
      </c>
      <c r="H1953" s="16">
        <v>70</v>
      </c>
      <c r="I1953" s="16">
        <v>471010000</v>
      </c>
      <c r="J1953" s="16" t="s">
        <v>46</v>
      </c>
      <c r="K1953" s="60" t="s">
        <v>2965</v>
      </c>
      <c r="L1953" s="25" t="s">
        <v>3950</v>
      </c>
      <c r="M1953" s="24"/>
      <c r="N1953" s="24" t="s">
        <v>4401</v>
      </c>
      <c r="O1953" s="15" t="s">
        <v>43</v>
      </c>
      <c r="P1953" s="55"/>
      <c r="Q1953" s="122"/>
      <c r="R1953" s="122"/>
      <c r="S1953" s="122"/>
      <c r="T1953" s="17">
        <v>0</v>
      </c>
      <c r="U1953" s="87">
        <v>0</v>
      </c>
      <c r="V1953" s="25"/>
      <c r="W1953" s="16">
        <v>2015</v>
      </c>
      <c r="X1953" s="208">
        <v>1.1200000000000001</v>
      </c>
      <c r="Y1953" s="57"/>
      <c r="Z1953" s="57"/>
    </row>
    <row r="1954" spans="1:28" s="229" customFormat="1" ht="76.5" x14ac:dyDescent="0.25">
      <c r="A1954" s="206" t="s">
        <v>6450</v>
      </c>
      <c r="B1954" s="230" t="s">
        <v>26</v>
      </c>
      <c r="C1954" s="209" t="s">
        <v>4004</v>
      </c>
      <c r="D1954" s="209" t="s">
        <v>4005</v>
      </c>
      <c r="E1954" s="209" t="s">
        <v>4005</v>
      </c>
      <c r="F1954" s="252" t="s">
        <v>4378</v>
      </c>
      <c r="G1954" s="213" t="s">
        <v>33</v>
      </c>
      <c r="H1954" s="225">
        <v>70</v>
      </c>
      <c r="I1954" s="211">
        <v>471010000</v>
      </c>
      <c r="J1954" s="211" t="s">
        <v>46</v>
      </c>
      <c r="K1954" s="212" t="s">
        <v>2965</v>
      </c>
      <c r="L1954" s="225" t="s">
        <v>6451</v>
      </c>
      <c r="M1954" s="225"/>
      <c r="N1954" s="259" t="s">
        <v>4401</v>
      </c>
      <c r="O1954" s="225" t="s">
        <v>43</v>
      </c>
      <c r="P1954" s="226"/>
      <c r="Q1954" s="260"/>
      <c r="R1954" s="241"/>
      <c r="S1954" s="233"/>
      <c r="T1954" s="228">
        <v>65416000</v>
      </c>
      <c r="U1954" s="228">
        <f>T1954*1.12</f>
        <v>73265920</v>
      </c>
      <c r="V1954" s="208"/>
      <c r="W1954" s="211">
        <v>2015</v>
      </c>
      <c r="X1954" s="208"/>
      <c r="Y1954" s="218"/>
      <c r="Z1954" s="218"/>
      <c r="AA1954" s="218"/>
      <c r="AB1954" s="218"/>
    </row>
    <row r="1955" spans="1:28" s="187" customFormat="1" ht="53.25" customHeight="1" x14ac:dyDescent="0.25">
      <c r="A1955" s="127" t="s">
        <v>6133</v>
      </c>
      <c r="B1955" s="109" t="s">
        <v>26</v>
      </c>
      <c r="C1955" s="25" t="s">
        <v>4396</v>
      </c>
      <c r="D1955" s="143" t="s">
        <v>4397</v>
      </c>
      <c r="E1955" s="143" t="s">
        <v>4398</v>
      </c>
      <c r="F1955" s="62" t="s">
        <v>4399</v>
      </c>
      <c r="G1955" s="16" t="s">
        <v>1533</v>
      </c>
      <c r="H1955" s="16">
        <v>70</v>
      </c>
      <c r="I1955" s="16">
        <v>471010000</v>
      </c>
      <c r="J1955" s="16" t="s">
        <v>46</v>
      </c>
      <c r="K1955" s="60" t="s">
        <v>2965</v>
      </c>
      <c r="L1955" s="25" t="s">
        <v>4400</v>
      </c>
      <c r="M1955" s="24"/>
      <c r="N1955" s="24" t="s">
        <v>4401</v>
      </c>
      <c r="O1955" s="15" t="s">
        <v>4402</v>
      </c>
      <c r="P1955" s="55"/>
      <c r="Q1955" s="122"/>
      <c r="R1955" s="122"/>
      <c r="S1955" s="122"/>
      <c r="T1955" s="17">
        <v>30053654</v>
      </c>
      <c r="U1955" s="87">
        <f t="shared" si="253"/>
        <v>33660092.480000004</v>
      </c>
      <c r="V1955" s="25"/>
      <c r="W1955" s="16">
        <v>2015</v>
      </c>
      <c r="X1955" s="121"/>
      <c r="Y1955" s="57"/>
      <c r="Z1955" s="57"/>
    </row>
    <row r="1956" spans="1:28" s="187" customFormat="1" ht="53.25" customHeight="1" x14ac:dyDescent="0.25">
      <c r="A1956" s="127" t="s">
        <v>6134</v>
      </c>
      <c r="B1956" s="109" t="s">
        <v>26</v>
      </c>
      <c r="C1956" s="25" t="s">
        <v>4156</v>
      </c>
      <c r="D1956" s="143" t="s">
        <v>4157</v>
      </c>
      <c r="E1956" s="143" t="s">
        <v>4158</v>
      </c>
      <c r="F1956" s="62" t="s">
        <v>4159</v>
      </c>
      <c r="G1956" s="16" t="s">
        <v>33</v>
      </c>
      <c r="H1956" s="16">
        <v>70</v>
      </c>
      <c r="I1956" s="16">
        <v>471010000</v>
      </c>
      <c r="J1956" s="16" t="s">
        <v>46</v>
      </c>
      <c r="K1956" s="60" t="s">
        <v>3780</v>
      </c>
      <c r="L1956" s="25" t="s">
        <v>3863</v>
      </c>
      <c r="M1956" s="24"/>
      <c r="N1956" s="24" t="s">
        <v>2967</v>
      </c>
      <c r="O1956" s="15" t="s">
        <v>43</v>
      </c>
      <c r="P1956" s="55"/>
      <c r="Q1956" s="122"/>
      <c r="R1956" s="122"/>
      <c r="S1956" s="122"/>
      <c r="T1956" s="17">
        <v>13667389.842857134</v>
      </c>
      <c r="U1956" s="87">
        <f t="shared" si="253"/>
        <v>15307476.623999991</v>
      </c>
      <c r="V1956" s="25"/>
      <c r="W1956" s="16">
        <v>2015</v>
      </c>
      <c r="X1956" s="121"/>
      <c r="Y1956" s="57"/>
      <c r="Z1956" s="57"/>
    </row>
    <row r="1957" spans="1:28" s="187" customFormat="1" ht="53.25" customHeight="1" x14ac:dyDescent="0.25">
      <c r="A1957" s="127" t="s">
        <v>6135</v>
      </c>
      <c r="B1957" s="109" t="s">
        <v>26</v>
      </c>
      <c r="C1957" s="25" t="s">
        <v>4065</v>
      </c>
      <c r="D1957" s="143" t="s">
        <v>4066</v>
      </c>
      <c r="E1957" s="143" t="s">
        <v>4067</v>
      </c>
      <c r="F1957" s="62" t="s">
        <v>4068</v>
      </c>
      <c r="G1957" s="16" t="s">
        <v>1533</v>
      </c>
      <c r="H1957" s="16">
        <v>70</v>
      </c>
      <c r="I1957" s="16">
        <v>471010000</v>
      </c>
      <c r="J1957" s="16" t="s">
        <v>46</v>
      </c>
      <c r="K1957" s="60" t="s">
        <v>2341</v>
      </c>
      <c r="L1957" s="25" t="s">
        <v>1531</v>
      </c>
      <c r="M1957" s="24"/>
      <c r="N1957" s="24" t="s">
        <v>3812</v>
      </c>
      <c r="O1957" s="15" t="s">
        <v>2043</v>
      </c>
      <c r="P1957" s="55"/>
      <c r="Q1957" s="122"/>
      <c r="R1957" s="122"/>
      <c r="S1957" s="122"/>
      <c r="T1957" s="17">
        <v>670000</v>
      </c>
      <c r="U1957" s="87">
        <f t="shared" si="253"/>
        <v>750400.00000000012</v>
      </c>
      <c r="V1957" s="25"/>
      <c r="W1957" s="16">
        <v>2015</v>
      </c>
      <c r="X1957" s="121"/>
      <c r="Y1957" s="57"/>
      <c r="Z1957" s="57"/>
    </row>
    <row r="1958" spans="1:28" s="187" customFormat="1" ht="53.25" customHeight="1" x14ac:dyDescent="0.25">
      <c r="A1958" s="127" t="s">
        <v>6136</v>
      </c>
      <c r="B1958" s="109" t="s">
        <v>26</v>
      </c>
      <c r="C1958" s="25" t="s">
        <v>4069</v>
      </c>
      <c r="D1958" s="143" t="s">
        <v>4070</v>
      </c>
      <c r="E1958" s="143" t="s">
        <v>4071</v>
      </c>
      <c r="F1958" s="62" t="s">
        <v>4072</v>
      </c>
      <c r="G1958" s="16" t="s">
        <v>1533</v>
      </c>
      <c r="H1958" s="16">
        <v>70</v>
      </c>
      <c r="I1958" s="16">
        <v>471010000</v>
      </c>
      <c r="J1958" s="16" t="s">
        <v>46</v>
      </c>
      <c r="K1958" s="60" t="s">
        <v>2341</v>
      </c>
      <c r="L1958" s="25" t="s">
        <v>1531</v>
      </c>
      <c r="M1958" s="24"/>
      <c r="N1958" s="24" t="s">
        <v>3812</v>
      </c>
      <c r="O1958" s="15" t="s">
        <v>2043</v>
      </c>
      <c r="P1958" s="55"/>
      <c r="Q1958" s="122"/>
      <c r="R1958" s="122"/>
      <c r="S1958" s="122"/>
      <c r="T1958" s="17">
        <v>440000</v>
      </c>
      <c r="U1958" s="87">
        <f t="shared" si="253"/>
        <v>492800.00000000006</v>
      </c>
      <c r="V1958" s="25"/>
      <c r="W1958" s="16">
        <v>2015</v>
      </c>
      <c r="X1958" s="121"/>
      <c r="Y1958" s="57"/>
      <c r="Z1958" s="57"/>
    </row>
    <row r="1959" spans="1:28" s="187" customFormat="1" ht="51" x14ac:dyDescent="0.25">
      <c r="A1959" s="127" t="s">
        <v>6137</v>
      </c>
      <c r="B1959" s="109" t="s">
        <v>26</v>
      </c>
      <c r="C1959" s="25" t="s">
        <v>3981</v>
      </c>
      <c r="D1959" s="25" t="s">
        <v>3982</v>
      </c>
      <c r="E1959" s="121" t="s">
        <v>3982</v>
      </c>
      <c r="F1959" s="121" t="s">
        <v>3982</v>
      </c>
      <c r="G1959" s="121" t="s">
        <v>1533</v>
      </c>
      <c r="H1959" s="121">
        <v>50</v>
      </c>
      <c r="I1959" s="25">
        <v>471010000</v>
      </c>
      <c r="J1959" s="16" t="s">
        <v>46</v>
      </c>
      <c r="K1959" s="16" t="s">
        <v>3827</v>
      </c>
      <c r="L1959" s="16" t="s">
        <v>46</v>
      </c>
      <c r="M1959" s="121"/>
      <c r="N1959" s="16" t="s">
        <v>2967</v>
      </c>
      <c r="O1959" s="25" t="s">
        <v>3983</v>
      </c>
      <c r="P1959" s="121"/>
      <c r="Q1959" s="122"/>
      <c r="R1959" s="55"/>
      <c r="S1959" s="22"/>
      <c r="T1959" s="154">
        <v>59280000</v>
      </c>
      <c r="U1959" s="154">
        <f>T1959*1.12</f>
        <v>66393600.000000007</v>
      </c>
      <c r="V1959" s="121"/>
      <c r="W1959" s="16">
        <v>2015</v>
      </c>
      <c r="X1959" s="121"/>
      <c r="Y1959" s="57"/>
      <c r="Z1959" s="57"/>
    </row>
    <row r="1960" spans="1:28" s="187" customFormat="1" ht="51" x14ac:dyDescent="0.25">
      <c r="A1960" s="127" t="s">
        <v>6138</v>
      </c>
      <c r="B1960" s="109" t="s">
        <v>26</v>
      </c>
      <c r="C1960" s="25" t="s">
        <v>6344</v>
      </c>
      <c r="D1960" s="25" t="s">
        <v>6343</v>
      </c>
      <c r="E1960" s="25" t="s">
        <v>6343</v>
      </c>
      <c r="F1960" s="25" t="s">
        <v>3984</v>
      </c>
      <c r="G1960" s="121" t="s">
        <v>1533</v>
      </c>
      <c r="H1960" s="121">
        <v>50</v>
      </c>
      <c r="I1960" s="25">
        <v>471010000</v>
      </c>
      <c r="J1960" s="16" t="s">
        <v>46</v>
      </c>
      <c r="K1960" s="16" t="s">
        <v>3827</v>
      </c>
      <c r="L1960" s="16" t="s">
        <v>46</v>
      </c>
      <c r="M1960" s="121"/>
      <c r="N1960" s="16" t="s">
        <v>2967</v>
      </c>
      <c r="O1960" s="25" t="s">
        <v>3983</v>
      </c>
      <c r="P1960" s="121"/>
      <c r="Q1960" s="122"/>
      <c r="R1960" s="55"/>
      <c r="S1960" s="22"/>
      <c r="T1960" s="154">
        <v>0</v>
      </c>
      <c r="U1960" s="154">
        <v>0</v>
      </c>
      <c r="V1960" s="121"/>
      <c r="W1960" s="16">
        <v>2015</v>
      </c>
      <c r="X1960" s="210" t="s">
        <v>6402</v>
      </c>
      <c r="Y1960" s="57"/>
      <c r="Z1960" s="57"/>
    </row>
    <row r="1961" spans="1:28" s="219" customFormat="1" ht="51" x14ac:dyDescent="0.25">
      <c r="A1961" s="222" t="s">
        <v>6404</v>
      </c>
      <c r="B1961" s="207" t="s">
        <v>26</v>
      </c>
      <c r="C1961" s="208" t="s">
        <v>6344</v>
      </c>
      <c r="D1961" s="208" t="s">
        <v>6343</v>
      </c>
      <c r="E1961" s="208" t="s">
        <v>6343</v>
      </c>
      <c r="F1961" s="208" t="s">
        <v>3984</v>
      </c>
      <c r="G1961" s="210" t="s">
        <v>1533</v>
      </c>
      <c r="H1961" s="210">
        <v>50</v>
      </c>
      <c r="I1961" s="208">
        <v>471010000</v>
      </c>
      <c r="J1961" s="211" t="s">
        <v>46</v>
      </c>
      <c r="K1961" s="211" t="s">
        <v>6399</v>
      </c>
      <c r="L1961" s="211" t="s">
        <v>46</v>
      </c>
      <c r="M1961" s="210"/>
      <c r="N1961" s="211" t="s">
        <v>3794</v>
      </c>
      <c r="O1961" s="208" t="s">
        <v>3983</v>
      </c>
      <c r="P1961" s="210"/>
      <c r="Q1961" s="247"/>
      <c r="R1961" s="215"/>
      <c r="S1961" s="216"/>
      <c r="T1961" s="248">
        <v>736607.19</v>
      </c>
      <c r="U1961" s="248">
        <f>T1961*1.12</f>
        <v>825000.05280000006</v>
      </c>
      <c r="V1961" s="210"/>
      <c r="W1961" s="211">
        <v>2015</v>
      </c>
      <c r="X1961" s="210"/>
      <c r="Y1961" s="218"/>
      <c r="Z1961" s="218"/>
    </row>
    <row r="1962" spans="1:28" s="187" customFormat="1" ht="51" x14ac:dyDescent="0.25">
      <c r="A1962" s="127" t="s">
        <v>6139</v>
      </c>
      <c r="B1962" s="109" t="s">
        <v>26</v>
      </c>
      <c r="C1962" s="25" t="s">
        <v>2198</v>
      </c>
      <c r="D1962" s="31" t="s">
        <v>2199</v>
      </c>
      <c r="E1962" s="31" t="s">
        <v>3818</v>
      </c>
      <c r="F1962" s="31" t="s">
        <v>3818</v>
      </c>
      <c r="G1962" s="99" t="s">
        <v>1504</v>
      </c>
      <c r="H1962" s="121">
        <v>50</v>
      </c>
      <c r="I1962" s="25">
        <v>471010000</v>
      </c>
      <c r="J1962" s="16" t="s">
        <v>46</v>
      </c>
      <c r="K1962" s="16" t="s">
        <v>3827</v>
      </c>
      <c r="L1962" s="16" t="s">
        <v>46</v>
      </c>
      <c r="M1962" s="121"/>
      <c r="N1962" s="16" t="s">
        <v>3985</v>
      </c>
      <c r="O1962" s="25" t="s">
        <v>2043</v>
      </c>
      <c r="P1962" s="121"/>
      <c r="Q1962" s="122"/>
      <c r="R1962" s="55"/>
      <c r="S1962" s="22"/>
      <c r="T1962" s="192">
        <v>0</v>
      </c>
      <c r="U1962" s="192">
        <v>0</v>
      </c>
      <c r="V1962" s="121"/>
      <c r="W1962" s="16">
        <v>2015</v>
      </c>
      <c r="X1962" s="210" t="s">
        <v>6422</v>
      </c>
      <c r="Y1962" s="57"/>
      <c r="Z1962" s="57"/>
    </row>
    <row r="1963" spans="1:28" s="219" customFormat="1" ht="51" x14ac:dyDescent="0.25">
      <c r="A1963" s="222" t="s">
        <v>6424</v>
      </c>
      <c r="B1963" s="207" t="s">
        <v>26</v>
      </c>
      <c r="C1963" s="208" t="s">
        <v>2198</v>
      </c>
      <c r="D1963" s="209" t="s">
        <v>2199</v>
      </c>
      <c r="E1963" s="209" t="s">
        <v>3818</v>
      </c>
      <c r="F1963" s="209" t="s">
        <v>3818</v>
      </c>
      <c r="G1963" s="265" t="s">
        <v>1504</v>
      </c>
      <c r="H1963" s="210">
        <v>50</v>
      </c>
      <c r="I1963" s="208">
        <v>471010000</v>
      </c>
      <c r="J1963" s="211" t="s">
        <v>46</v>
      </c>
      <c r="K1963" s="212" t="s">
        <v>2277</v>
      </c>
      <c r="L1963" s="211" t="s">
        <v>46</v>
      </c>
      <c r="M1963" s="210"/>
      <c r="N1963" s="211" t="s">
        <v>6425</v>
      </c>
      <c r="O1963" s="208" t="s">
        <v>2043</v>
      </c>
      <c r="P1963" s="210"/>
      <c r="Q1963" s="247"/>
      <c r="R1963" s="215"/>
      <c r="S1963" s="216"/>
      <c r="T1963" s="266">
        <v>3958751.9000000004</v>
      </c>
      <c r="U1963" s="266">
        <v>4433802.1280000005</v>
      </c>
      <c r="V1963" s="210"/>
      <c r="W1963" s="211">
        <v>2015</v>
      </c>
      <c r="X1963" s="210"/>
      <c r="Y1963" s="218"/>
      <c r="Z1963" s="218"/>
    </row>
    <row r="1964" spans="1:28" s="187" customFormat="1" ht="51" x14ac:dyDescent="0.25">
      <c r="A1964" s="127" t="s">
        <v>6140</v>
      </c>
      <c r="B1964" s="109" t="s">
        <v>26</v>
      </c>
      <c r="C1964" s="25" t="s">
        <v>4190</v>
      </c>
      <c r="D1964" s="25" t="s">
        <v>4188</v>
      </c>
      <c r="E1964" s="25" t="s">
        <v>4189</v>
      </c>
      <c r="F1964" s="25" t="s">
        <v>3986</v>
      </c>
      <c r="G1964" s="99" t="s">
        <v>1533</v>
      </c>
      <c r="H1964" s="121">
        <v>50</v>
      </c>
      <c r="I1964" s="25">
        <v>471010000</v>
      </c>
      <c r="J1964" s="16" t="s">
        <v>46</v>
      </c>
      <c r="K1964" s="16" t="s">
        <v>3827</v>
      </c>
      <c r="L1964" s="16" t="s">
        <v>46</v>
      </c>
      <c r="M1964" s="121"/>
      <c r="N1964" s="16" t="s">
        <v>2967</v>
      </c>
      <c r="O1964" s="25" t="s">
        <v>3983</v>
      </c>
      <c r="P1964" s="121"/>
      <c r="Q1964" s="122"/>
      <c r="R1964" s="55"/>
      <c r="S1964" s="22"/>
      <c r="T1964" s="154">
        <v>1050667.2</v>
      </c>
      <c r="U1964" s="154">
        <f t="shared" ref="U1964:U2002" si="254">T1964*1.12</f>
        <v>1176747.264</v>
      </c>
      <c r="V1964" s="121"/>
      <c r="W1964" s="16">
        <v>2015</v>
      </c>
      <c r="X1964" s="121"/>
      <c r="Y1964" s="57"/>
      <c r="Z1964" s="57"/>
    </row>
    <row r="1965" spans="1:28" s="187" customFormat="1" ht="51" x14ac:dyDescent="0.25">
      <c r="A1965" s="127" t="s">
        <v>6141</v>
      </c>
      <c r="B1965" s="109" t="s">
        <v>26</v>
      </c>
      <c r="C1965" s="25" t="s">
        <v>4190</v>
      </c>
      <c r="D1965" s="25" t="s">
        <v>4188</v>
      </c>
      <c r="E1965" s="25" t="s">
        <v>4189</v>
      </c>
      <c r="F1965" s="25" t="s">
        <v>3987</v>
      </c>
      <c r="G1965" s="99" t="s">
        <v>1533</v>
      </c>
      <c r="H1965" s="121">
        <v>50</v>
      </c>
      <c r="I1965" s="25">
        <v>471010000</v>
      </c>
      <c r="J1965" s="16" t="s">
        <v>46</v>
      </c>
      <c r="K1965" s="16" t="s">
        <v>3827</v>
      </c>
      <c r="L1965" s="16" t="s">
        <v>46</v>
      </c>
      <c r="M1965" s="121"/>
      <c r="N1965" s="16" t="s">
        <v>2967</v>
      </c>
      <c r="O1965" s="25" t="s">
        <v>3983</v>
      </c>
      <c r="P1965" s="121"/>
      <c r="Q1965" s="122"/>
      <c r="R1965" s="55"/>
      <c r="S1965" s="22"/>
      <c r="T1965" s="154">
        <v>774576</v>
      </c>
      <c r="U1965" s="154">
        <f t="shared" si="254"/>
        <v>867525.12000000011</v>
      </c>
      <c r="V1965" s="121"/>
      <c r="W1965" s="16">
        <v>2015</v>
      </c>
      <c r="X1965" s="121"/>
      <c r="Y1965" s="57"/>
      <c r="Z1965" s="57"/>
    </row>
    <row r="1966" spans="1:28" s="187" customFormat="1" ht="51" x14ac:dyDescent="0.25">
      <c r="A1966" s="127" t="s">
        <v>6142</v>
      </c>
      <c r="B1966" s="109" t="s">
        <v>26</v>
      </c>
      <c r="C1966" s="25" t="s">
        <v>4190</v>
      </c>
      <c r="D1966" s="25" t="s">
        <v>4188</v>
      </c>
      <c r="E1966" s="25" t="s">
        <v>4189</v>
      </c>
      <c r="F1966" s="25" t="s">
        <v>3988</v>
      </c>
      <c r="G1966" s="99" t="s">
        <v>1533</v>
      </c>
      <c r="H1966" s="121">
        <v>50</v>
      </c>
      <c r="I1966" s="25">
        <v>471010000</v>
      </c>
      <c r="J1966" s="16" t="s">
        <v>46</v>
      </c>
      <c r="K1966" s="16" t="s">
        <v>3827</v>
      </c>
      <c r="L1966" s="16" t="s">
        <v>46</v>
      </c>
      <c r="M1966" s="121"/>
      <c r="N1966" s="16" t="s">
        <v>2967</v>
      </c>
      <c r="O1966" s="25" t="s">
        <v>3983</v>
      </c>
      <c r="P1966" s="121"/>
      <c r="Q1966" s="122"/>
      <c r="R1966" s="55"/>
      <c r="S1966" s="22"/>
      <c r="T1966" s="154">
        <v>248371.20000000001</v>
      </c>
      <c r="U1966" s="154">
        <f t="shared" si="254"/>
        <v>278175.74400000006</v>
      </c>
      <c r="V1966" s="121"/>
      <c r="W1966" s="16">
        <v>2015</v>
      </c>
      <c r="X1966" s="121"/>
      <c r="Y1966" s="57"/>
      <c r="Z1966" s="57"/>
    </row>
    <row r="1967" spans="1:28" s="187" customFormat="1" ht="51" x14ac:dyDescent="0.25">
      <c r="A1967" s="127" t="s">
        <v>6143</v>
      </c>
      <c r="B1967" s="109" t="s">
        <v>26</v>
      </c>
      <c r="C1967" s="25" t="s">
        <v>4190</v>
      </c>
      <c r="D1967" s="25" t="s">
        <v>4188</v>
      </c>
      <c r="E1967" s="25" t="s">
        <v>4189</v>
      </c>
      <c r="F1967" s="25" t="s">
        <v>3989</v>
      </c>
      <c r="G1967" s="99" t="s">
        <v>1533</v>
      </c>
      <c r="H1967" s="121">
        <v>50</v>
      </c>
      <c r="I1967" s="25">
        <v>471010000</v>
      </c>
      <c r="J1967" s="16" t="s">
        <v>46</v>
      </c>
      <c r="K1967" s="16" t="s">
        <v>3827</v>
      </c>
      <c r="L1967" s="16" t="s">
        <v>46</v>
      </c>
      <c r="M1967" s="121"/>
      <c r="N1967" s="16" t="s">
        <v>2967</v>
      </c>
      <c r="O1967" s="25" t="s">
        <v>3983</v>
      </c>
      <c r="P1967" s="121"/>
      <c r="Q1967" s="122"/>
      <c r="R1967" s="55"/>
      <c r="S1967" s="22"/>
      <c r="T1967" s="154">
        <v>155619</v>
      </c>
      <c r="U1967" s="154">
        <f t="shared" si="254"/>
        <v>174293.28000000003</v>
      </c>
      <c r="V1967" s="121"/>
      <c r="W1967" s="16">
        <v>2015</v>
      </c>
      <c r="X1967" s="121"/>
      <c r="Y1967" s="57"/>
      <c r="Z1967" s="57"/>
    </row>
    <row r="1968" spans="1:28" s="187" customFormat="1" ht="51" x14ac:dyDescent="0.25">
      <c r="A1968" s="127" t="s">
        <v>6144</v>
      </c>
      <c r="B1968" s="109" t="s">
        <v>26</v>
      </c>
      <c r="C1968" s="25" t="s">
        <v>4190</v>
      </c>
      <c r="D1968" s="25" t="s">
        <v>4188</v>
      </c>
      <c r="E1968" s="25" t="s">
        <v>4189</v>
      </c>
      <c r="F1968" s="25" t="s">
        <v>3990</v>
      </c>
      <c r="G1968" s="99" t="s">
        <v>1533</v>
      </c>
      <c r="H1968" s="121">
        <v>50</v>
      </c>
      <c r="I1968" s="25">
        <v>471010000</v>
      </c>
      <c r="J1968" s="16" t="s">
        <v>46</v>
      </c>
      <c r="K1968" s="16" t="s">
        <v>3827</v>
      </c>
      <c r="L1968" s="16" t="s">
        <v>46</v>
      </c>
      <c r="M1968" s="121"/>
      <c r="N1968" s="16" t="s">
        <v>2967</v>
      </c>
      <c r="O1968" s="25" t="s">
        <v>3983</v>
      </c>
      <c r="P1968" s="121"/>
      <c r="Q1968" s="122"/>
      <c r="R1968" s="55"/>
      <c r="S1968" s="22"/>
      <c r="T1968" s="154">
        <v>120542.40000000001</v>
      </c>
      <c r="U1968" s="154">
        <f t="shared" si="254"/>
        <v>135007.48800000001</v>
      </c>
      <c r="V1968" s="121"/>
      <c r="W1968" s="16">
        <v>2015</v>
      </c>
      <c r="X1968" s="121"/>
      <c r="Y1968" s="57"/>
      <c r="Z1968" s="57"/>
    </row>
    <row r="1969" spans="1:26" s="187" customFormat="1" ht="51" x14ac:dyDescent="0.25">
      <c r="A1969" s="127" t="s">
        <v>6145</v>
      </c>
      <c r="B1969" s="109" t="s">
        <v>26</v>
      </c>
      <c r="C1969" s="25" t="s">
        <v>4190</v>
      </c>
      <c r="D1969" s="25" t="s">
        <v>4188</v>
      </c>
      <c r="E1969" s="25" t="s">
        <v>4189</v>
      </c>
      <c r="F1969" s="25" t="s">
        <v>3991</v>
      </c>
      <c r="G1969" s="99" t="s">
        <v>1533</v>
      </c>
      <c r="H1969" s="121">
        <v>50</v>
      </c>
      <c r="I1969" s="25">
        <v>471010000</v>
      </c>
      <c r="J1969" s="16" t="s">
        <v>46</v>
      </c>
      <c r="K1969" s="16" t="s">
        <v>3827</v>
      </c>
      <c r="L1969" s="16" t="s">
        <v>46</v>
      </c>
      <c r="M1969" s="121"/>
      <c r="N1969" s="16" t="s">
        <v>2967</v>
      </c>
      <c r="O1969" s="25" t="s">
        <v>3983</v>
      </c>
      <c r="P1969" s="121"/>
      <c r="Q1969" s="122"/>
      <c r="R1969" s="55"/>
      <c r="S1969" s="22"/>
      <c r="T1969" s="154">
        <v>86031</v>
      </c>
      <c r="U1969" s="154">
        <f t="shared" si="254"/>
        <v>96354.720000000016</v>
      </c>
      <c r="V1969" s="121"/>
      <c r="W1969" s="16">
        <v>2015</v>
      </c>
      <c r="X1969" s="121"/>
      <c r="Y1969" s="57"/>
      <c r="Z1969" s="57"/>
    </row>
    <row r="1970" spans="1:26" s="187" customFormat="1" ht="77.25" customHeight="1" x14ac:dyDescent="0.25">
      <c r="A1970" s="127" t="s">
        <v>6146</v>
      </c>
      <c r="B1970" s="109" t="s">
        <v>26</v>
      </c>
      <c r="C1970" s="25" t="s">
        <v>4192</v>
      </c>
      <c r="D1970" s="25" t="s">
        <v>4191</v>
      </c>
      <c r="E1970" s="25" t="s">
        <v>4191</v>
      </c>
      <c r="F1970" s="25" t="s">
        <v>3992</v>
      </c>
      <c r="G1970" s="99" t="s">
        <v>1533</v>
      </c>
      <c r="H1970" s="121">
        <v>50</v>
      </c>
      <c r="I1970" s="25">
        <v>471010000</v>
      </c>
      <c r="J1970" s="16" t="s">
        <v>46</v>
      </c>
      <c r="K1970" s="16" t="s">
        <v>3827</v>
      </c>
      <c r="L1970" s="16" t="s">
        <v>46</v>
      </c>
      <c r="M1970" s="121"/>
      <c r="N1970" s="16" t="s">
        <v>2967</v>
      </c>
      <c r="O1970" s="25" t="s">
        <v>2043</v>
      </c>
      <c r="P1970" s="121"/>
      <c r="Q1970" s="122"/>
      <c r="R1970" s="55"/>
      <c r="S1970" s="22"/>
      <c r="T1970" s="192">
        <v>354436.52630000003</v>
      </c>
      <c r="U1970" s="154">
        <f t="shared" si="254"/>
        <v>396968.90945600008</v>
      </c>
      <c r="V1970" s="121"/>
      <c r="W1970" s="16">
        <v>2015</v>
      </c>
      <c r="X1970" s="121"/>
      <c r="Y1970" s="57"/>
      <c r="Z1970" s="57"/>
    </row>
    <row r="1971" spans="1:26" s="187" customFormat="1" ht="77.25" customHeight="1" x14ac:dyDescent="0.25">
      <c r="A1971" s="127" t="s">
        <v>6147</v>
      </c>
      <c r="B1971" s="109" t="s">
        <v>26</v>
      </c>
      <c r="C1971" s="112" t="s">
        <v>3993</v>
      </c>
      <c r="D1971" s="135" t="s">
        <v>3994</v>
      </c>
      <c r="E1971" s="18" t="s">
        <v>3994</v>
      </c>
      <c r="F1971" s="135" t="s">
        <v>3995</v>
      </c>
      <c r="G1971" s="135" t="s">
        <v>33</v>
      </c>
      <c r="H1971" s="121">
        <v>50</v>
      </c>
      <c r="I1971" s="25">
        <v>471010000</v>
      </c>
      <c r="J1971" s="134" t="s">
        <v>46</v>
      </c>
      <c r="K1971" s="135" t="s">
        <v>3996</v>
      </c>
      <c r="L1971" s="136" t="s">
        <v>3957</v>
      </c>
      <c r="M1971" s="135"/>
      <c r="N1971" s="16" t="s">
        <v>2967</v>
      </c>
      <c r="O1971" s="25" t="s">
        <v>3983</v>
      </c>
      <c r="P1971" s="121"/>
      <c r="Q1971" s="122"/>
      <c r="R1971" s="55"/>
      <c r="S1971" s="22"/>
      <c r="T1971" s="22">
        <v>577105246.60000014</v>
      </c>
      <c r="U1971" s="154">
        <f t="shared" si="254"/>
        <v>646357876.19200027</v>
      </c>
      <c r="V1971" s="121"/>
      <c r="W1971" s="16">
        <v>2015</v>
      </c>
      <c r="X1971" s="121"/>
      <c r="Y1971" s="57"/>
      <c r="Z1971" s="57"/>
    </row>
    <row r="1972" spans="1:26" s="187" customFormat="1" ht="63.75" x14ac:dyDescent="0.25">
      <c r="A1972" s="127" t="s">
        <v>6148</v>
      </c>
      <c r="B1972" s="109" t="s">
        <v>26</v>
      </c>
      <c r="C1972" s="18" t="s">
        <v>3997</v>
      </c>
      <c r="D1972" s="31" t="s">
        <v>3998</v>
      </c>
      <c r="E1972" s="18" t="s">
        <v>3999</v>
      </c>
      <c r="F1972" s="18" t="s">
        <v>4000</v>
      </c>
      <c r="G1972" s="135" t="s">
        <v>33</v>
      </c>
      <c r="H1972" s="121">
        <v>50</v>
      </c>
      <c r="I1972" s="25">
        <v>471010000</v>
      </c>
      <c r="J1972" s="134" t="s">
        <v>46</v>
      </c>
      <c r="K1972" s="135" t="s">
        <v>3996</v>
      </c>
      <c r="L1972" s="136" t="s">
        <v>4001</v>
      </c>
      <c r="M1972" s="135"/>
      <c r="N1972" s="16" t="s">
        <v>2967</v>
      </c>
      <c r="O1972" s="25" t="s">
        <v>3983</v>
      </c>
      <c r="P1972" s="121"/>
      <c r="Q1972" s="154"/>
      <c r="R1972" s="154"/>
      <c r="S1972" s="22"/>
      <c r="T1972" s="154">
        <v>33431080</v>
      </c>
      <c r="U1972" s="154">
        <f t="shared" si="254"/>
        <v>37442809.600000001</v>
      </c>
      <c r="V1972" s="121"/>
      <c r="W1972" s="16">
        <v>2015</v>
      </c>
      <c r="X1972" s="121"/>
      <c r="Y1972" s="57"/>
      <c r="Z1972" s="57"/>
    </row>
    <row r="1973" spans="1:26" s="187" customFormat="1" ht="63.75" x14ac:dyDescent="0.25">
      <c r="A1973" s="127" t="s">
        <v>6149</v>
      </c>
      <c r="B1973" s="109" t="s">
        <v>26</v>
      </c>
      <c r="C1973" s="18" t="s">
        <v>6453</v>
      </c>
      <c r="D1973" s="135" t="s">
        <v>6454</v>
      </c>
      <c r="E1973" s="18" t="s">
        <v>6455</v>
      </c>
      <c r="F1973" s="18" t="s">
        <v>4002</v>
      </c>
      <c r="G1973" s="135" t="s">
        <v>33</v>
      </c>
      <c r="H1973" s="121">
        <v>50</v>
      </c>
      <c r="I1973" s="25">
        <v>471010000</v>
      </c>
      <c r="J1973" s="134" t="s">
        <v>46</v>
      </c>
      <c r="K1973" s="135" t="s">
        <v>3996</v>
      </c>
      <c r="L1973" s="136" t="s">
        <v>4003</v>
      </c>
      <c r="M1973" s="135"/>
      <c r="N1973" s="16" t="s">
        <v>2967</v>
      </c>
      <c r="O1973" s="25" t="s">
        <v>3983</v>
      </c>
      <c r="P1973" s="121"/>
      <c r="Q1973" s="154"/>
      <c r="R1973" s="154"/>
      <c r="S1973" s="22"/>
      <c r="T1973" s="154">
        <v>62683275</v>
      </c>
      <c r="U1973" s="154">
        <f t="shared" si="254"/>
        <v>70205268</v>
      </c>
      <c r="V1973" s="121"/>
      <c r="W1973" s="16">
        <v>2015</v>
      </c>
      <c r="X1973" s="121"/>
      <c r="Y1973" s="57"/>
      <c r="Z1973" s="57"/>
    </row>
    <row r="1974" spans="1:26" s="187" customFormat="1" ht="76.5" x14ac:dyDescent="0.25">
      <c r="A1974" s="127" t="s">
        <v>6150</v>
      </c>
      <c r="B1974" s="109" t="s">
        <v>26</v>
      </c>
      <c r="C1974" s="112" t="s">
        <v>4004</v>
      </c>
      <c r="D1974" s="135" t="s">
        <v>4005</v>
      </c>
      <c r="E1974" s="18" t="s">
        <v>4005</v>
      </c>
      <c r="F1974" s="18" t="s">
        <v>4006</v>
      </c>
      <c r="G1974" s="135" t="s">
        <v>1533</v>
      </c>
      <c r="H1974" s="121">
        <v>50</v>
      </c>
      <c r="I1974" s="25">
        <v>471010000</v>
      </c>
      <c r="J1974" s="134" t="s">
        <v>46</v>
      </c>
      <c r="K1974" s="135" t="s">
        <v>3956</v>
      </c>
      <c r="L1974" s="136" t="s">
        <v>4007</v>
      </c>
      <c r="M1974" s="135"/>
      <c r="N1974" s="16" t="s">
        <v>2967</v>
      </c>
      <c r="O1974" s="25" t="s">
        <v>3983</v>
      </c>
      <c r="P1974" s="121"/>
      <c r="Q1974" s="122"/>
      <c r="R1974" s="55"/>
      <c r="S1974" s="22"/>
      <c r="T1974" s="154">
        <v>18711839</v>
      </c>
      <c r="U1974" s="154">
        <f t="shared" si="254"/>
        <v>20957259.680000003</v>
      </c>
      <c r="V1974" s="121"/>
      <c r="W1974" s="16">
        <v>2015</v>
      </c>
      <c r="X1974" s="121"/>
      <c r="Y1974" s="57"/>
      <c r="Z1974" s="57"/>
    </row>
    <row r="1975" spans="1:26" s="187" customFormat="1" ht="76.5" x14ac:dyDescent="0.25">
      <c r="A1975" s="127" t="s">
        <v>6151</v>
      </c>
      <c r="B1975" s="109" t="s">
        <v>26</v>
      </c>
      <c r="C1975" s="112" t="s">
        <v>4004</v>
      </c>
      <c r="D1975" s="135" t="s">
        <v>4005</v>
      </c>
      <c r="E1975" s="18" t="s">
        <v>4005</v>
      </c>
      <c r="F1975" s="18" t="s">
        <v>4008</v>
      </c>
      <c r="G1975" s="135" t="s">
        <v>1533</v>
      </c>
      <c r="H1975" s="121">
        <v>50</v>
      </c>
      <c r="I1975" s="25">
        <v>471010000</v>
      </c>
      <c r="J1975" s="134" t="s">
        <v>46</v>
      </c>
      <c r="K1975" s="135" t="s">
        <v>3956</v>
      </c>
      <c r="L1975" s="136" t="s">
        <v>4007</v>
      </c>
      <c r="M1975" s="135"/>
      <c r="N1975" s="16" t="s">
        <v>2967</v>
      </c>
      <c r="O1975" s="25" t="s">
        <v>3983</v>
      </c>
      <c r="P1975" s="121"/>
      <c r="Q1975" s="122"/>
      <c r="R1975" s="55"/>
      <c r="S1975" s="22"/>
      <c r="T1975" s="154">
        <v>13653200</v>
      </c>
      <c r="U1975" s="154">
        <f t="shared" si="254"/>
        <v>15291584.000000002</v>
      </c>
      <c r="V1975" s="121"/>
      <c r="W1975" s="16">
        <v>2015</v>
      </c>
      <c r="X1975" s="121"/>
      <c r="Y1975" s="57"/>
      <c r="Z1975" s="57"/>
    </row>
    <row r="1976" spans="1:26" s="187" customFormat="1" ht="76.5" x14ac:dyDescent="0.25">
      <c r="A1976" s="127" t="s">
        <v>6152</v>
      </c>
      <c r="B1976" s="109" t="s">
        <v>26</v>
      </c>
      <c r="C1976" s="112" t="s">
        <v>4004</v>
      </c>
      <c r="D1976" s="135" t="s">
        <v>4005</v>
      </c>
      <c r="E1976" s="18" t="s">
        <v>4005</v>
      </c>
      <c r="F1976" s="18" t="s">
        <v>4009</v>
      </c>
      <c r="G1976" s="135" t="s">
        <v>1533</v>
      </c>
      <c r="H1976" s="121">
        <v>50</v>
      </c>
      <c r="I1976" s="25">
        <v>471010000</v>
      </c>
      <c r="J1976" s="134" t="s">
        <v>46</v>
      </c>
      <c r="K1976" s="135" t="s">
        <v>3956</v>
      </c>
      <c r="L1976" s="136" t="s">
        <v>4010</v>
      </c>
      <c r="M1976" s="135"/>
      <c r="N1976" s="16" t="s">
        <v>2967</v>
      </c>
      <c r="O1976" s="25" t="s">
        <v>3983</v>
      </c>
      <c r="P1976" s="121"/>
      <c r="Q1976" s="122"/>
      <c r="R1976" s="55"/>
      <c r="S1976" s="22"/>
      <c r="T1976" s="154">
        <v>15836000</v>
      </c>
      <c r="U1976" s="154">
        <f t="shared" si="254"/>
        <v>17736320</v>
      </c>
      <c r="V1976" s="121"/>
      <c r="W1976" s="16">
        <v>2015</v>
      </c>
      <c r="X1976" s="121"/>
      <c r="Y1976" s="57"/>
      <c r="Z1976" s="57"/>
    </row>
    <row r="1977" spans="1:26" s="187" customFormat="1" ht="63.75" x14ac:dyDescent="0.25">
      <c r="A1977" s="127" t="s">
        <v>6153</v>
      </c>
      <c r="B1977" s="109" t="s">
        <v>26</v>
      </c>
      <c r="C1977" s="112" t="s">
        <v>4011</v>
      </c>
      <c r="D1977" s="18" t="s">
        <v>4012</v>
      </c>
      <c r="E1977" s="18" t="s">
        <v>4012</v>
      </c>
      <c r="F1977" s="18" t="s">
        <v>4013</v>
      </c>
      <c r="G1977" s="135" t="s">
        <v>1504</v>
      </c>
      <c r="H1977" s="121">
        <v>50</v>
      </c>
      <c r="I1977" s="25">
        <v>471010000</v>
      </c>
      <c r="J1977" s="134" t="s">
        <v>46</v>
      </c>
      <c r="K1977" s="135" t="s">
        <v>3996</v>
      </c>
      <c r="L1977" s="136" t="s">
        <v>4007</v>
      </c>
      <c r="M1977" s="135"/>
      <c r="N1977" s="16" t="s">
        <v>2967</v>
      </c>
      <c r="O1977" s="25" t="s">
        <v>3983</v>
      </c>
      <c r="P1977" s="121"/>
      <c r="Q1977" s="122"/>
      <c r="R1977" s="55"/>
      <c r="S1977" s="22"/>
      <c r="T1977" s="154">
        <v>1567896</v>
      </c>
      <c r="U1977" s="154">
        <f t="shared" si="254"/>
        <v>1756043.5200000003</v>
      </c>
      <c r="V1977" s="121"/>
      <c r="W1977" s="16">
        <v>2015</v>
      </c>
      <c r="X1977" s="121"/>
      <c r="Y1977" s="57"/>
      <c r="Z1977" s="57"/>
    </row>
    <row r="1978" spans="1:26" s="187" customFormat="1" ht="63.75" x14ac:dyDescent="0.25">
      <c r="A1978" s="127" t="s">
        <v>6154</v>
      </c>
      <c r="B1978" s="109" t="s">
        <v>26</v>
      </c>
      <c r="C1978" s="112" t="s">
        <v>4014</v>
      </c>
      <c r="D1978" s="18" t="s">
        <v>4015</v>
      </c>
      <c r="E1978" s="18" t="s">
        <v>4015</v>
      </c>
      <c r="F1978" s="18" t="s">
        <v>4016</v>
      </c>
      <c r="G1978" s="135" t="s">
        <v>1504</v>
      </c>
      <c r="H1978" s="121">
        <v>50</v>
      </c>
      <c r="I1978" s="25">
        <v>471010000</v>
      </c>
      <c r="J1978" s="134" t="s">
        <v>46</v>
      </c>
      <c r="K1978" s="135" t="s">
        <v>3996</v>
      </c>
      <c r="L1978" s="136" t="s">
        <v>4017</v>
      </c>
      <c r="M1978" s="135"/>
      <c r="N1978" s="16" t="s">
        <v>2967</v>
      </c>
      <c r="O1978" s="25" t="s">
        <v>3983</v>
      </c>
      <c r="P1978" s="121"/>
      <c r="Q1978" s="122"/>
      <c r="R1978" s="55"/>
      <c r="S1978" s="22"/>
      <c r="T1978" s="154">
        <v>584116</v>
      </c>
      <c r="U1978" s="154">
        <f t="shared" si="254"/>
        <v>654209.92000000004</v>
      </c>
      <c r="V1978" s="121"/>
      <c r="W1978" s="16">
        <v>2015</v>
      </c>
      <c r="X1978" s="121"/>
      <c r="Y1978" s="57"/>
      <c r="Z1978" s="57"/>
    </row>
    <row r="1979" spans="1:26" s="187" customFormat="1" ht="63.75" x14ac:dyDescent="0.25">
      <c r="A1979" s="127" t="s">
        <v>6155</v>
      </c>
      <c r="B1979" s="109" t="s">
        <v>26</v>
      </c>
      <c r="C1979" s="112" t="s">
        <v>4011</v>
      </c>
      <c r="D1979" s="18" t="s">
        <v>4012</v>
      </c>
      <c r="E1979" s="18" t="s">
        <v>4012</v>
      </c>
      <c r="F1979" s="18" t="s">
        <v>4018</v>
      </c>
      <c r="G1979" s="135" t="s">
        <v>1504</v>
      </c>
      <c r="H1979" s="121">
        <v>50</v>
      </c>
      <c r="I1979" s="25">
        <v>471010000</v>
      </c>
      <c r="J1979" s="134" t="s">
        <v>46</v>
      </c>
      <c r="K1979" s="135" t="s">
        <v>3996</v>
      </c>
      <c r="L1979" s="136" t="s">
        <v>4007</v>
      </c>
      <c r="M1979" s="135"/>
      <c r="N1979" s="16" t="s">
        <v>2967</v>
      </c>
      <c r="O1979" s="25" t="s">
        <v>3983</v>
      </c>
      <c r="P1979" s="121"/>
      <c r="Q1979" s="122"/>
      <c r="R1979" s="55"/>
      <c r="S1979" s="22"/>
      <c r="T1979" s="154">
        <v>1752352</v>
      </c>
      <c r="U1979" s="154">
        <f t="shared" si="254"/>
        <v>1962634.2400000002</v>
      </c>
      <c r="V1979" s="121"/>
      <c r="W1979" s="16">
        <v>2015</v>
      </c>
      <c r="X1979" s="121"/>
      <c r="Y1979" s="57"/>
      <c r="Z1979" s="57"/>
    </row>
    <row r="1980" spans="1:26" s="187" customFormat="1" ht="63.75" x14ac:dyDescent="0.25">
      <c r="A1980" s="127" t="s">
        <v>6156</v>
      </c>
      <c r="B1980" s="109" t="s">
        <v>26</v>
      </c>
      <c r="C1980" s="112" t="s">
        <v>4011</v>
      </c>
      <c r="D1980" s="18" t="s">
        <v>4012</v>
      </c>
      <c r="E1980" s="18" t="s">
        <v>4012</v>
      </c>
      <c r="F1980" s="18" t="s">
        <v>4019</v>
      </c>
      <c r="G1980" s="135" t="s">
        <v>1504</v>
      </c>
      <c r="H1980" s="121">
        <v>50</v>
      </c>
      <c r="I1980" s="25">
        <v>471010000</v>
      </c>
      <c r="J1980" s="134" t="s">
        <v>46</v>
      </c>
      <c r="K1980" s="135" t="s">
        <v>3996</v>
      </c>
      <c r="L1980" s="136" t="s">
        <v>4007</v>
      </c>
      <c r="M1980" s="135"/>
      <c r="N1980" s="16" t="s">
        <v>2967</v>
      </c>
      <c r="O1980" s="25" t="s">
        <v>3983</v>
      </c>
      <c r="P1980" s="121"/>
      <c r="Q1980" s="122"/>
      <c r="R1980" s="55"/>
      <c r="S1980" s="22"/>
      <c r="T1980" s="154">
        <v>1245087</v>
      </c>
      <c r="U1980" s="154">
        <f t="shared" si="254"/>
        <v>1394497.4400000002</v>
      </c>
      <c r="V1980" s="121"/>
      <c r="W1980" s="16">
        <v>2015</v>
      </c>
      <c r="X1980" s="121"/>
      <c r="Y1980" s="57"/>
      <c r="Z1980" s="57"/>
    </row>
    <row r="1981" spans="1:26" s="187" customFormat="1" ht="63.75" x14ac:dyDescent="0.25">
      <c r="A1981" s="127" t="s">
        <v>6157</v>
      </c>
      <c r="B1981" s="109" t="s">
        <v>26</v>
      </c>
      <c r="C1981" s="112" t="s">
        <v>4011</v>
      </c>
      <c r="D1981" s="18" t="s">
        <v>4012</v>
      </c>
      <c r="E1981" s="18" t="s">
        <v>4012</v>
      </c>
      <c r="F1981" s="18" t="s">
        <v>4020</v>
      </c>
      <c r="G1981" s="135" t="s">
        <v>1504</v>
      </c>
      <c r="H1981" s="121">
        <v>50</v>
      </c>
      <c r="I1981" s="25">
        <v>471010000</v>
      </c>
      <c r="J1981" s="134" t="s">
        <v>46</v>
      </c>
      <c r="K1981" s="135" t="s">
        <v>3996</v>
      </c>
      <c r="L1981" s="136" t="s">
        <v>4007</v>
      </c>
      <c r="M1981" s="135"/>
      <c r="N1981" s="16" t="s">
        <v>2967</v>
      </c>
      <c r="O1981" s="25" t="s">
        <v>3983</v>
      </c>
      <c r="P1981" s="121"/>
      <c r="Q1981" s="122"/>
      <c r="R1981" s="55"/>
      <c r="S1981" s="22"/>
      <c r="T1981" s="154">
        <v>1140000</v>
      </c>
      <c r="U1981" s="154">
        <f t="shared" si="254"/>
        <v>1276800.0000000002</v>
      </c>
      <c r="V1981" s="121"/>
      <c r="W1981" s="16">
        <v>2015</v>
      </c>
      <c r="X1981" s="121"/>
      <c r="Y1981" s="57"/>
      <c r="Z1981" s="57"/>
    </row>
    <row r="1982" spans="1:26" s="187" customFormat="1" ht="63.75" x14ac:dyDescent="0.25">
      <c r="A1982" s="127" t="s">
        <v>6158</v>
      </c>
      <c r="B1982" s="109" t="s">
        <v>26</v>
      </c>
      <c r="C1982" s="112" t="s">
        <v>4011</v>
      </c>
      <c r="D1982" s="18" t="s">
        <v>4012</v>
      </c>
      <c r="E1982" s="18" t="s">
        <v>4012</v>
      </c>
      <c r="F1982" s="18" t="s">
        <v>4021</v>
      </c>
      <c r="G1982" s="135" t="s">
        <v>1504</v>
      </c>
      <c r="H1982" s="121">
        <v>50</v>
      </c>
      <c r="I1982" s="25">
        <v>471010000</v>
      </c>
      <c r="J1982" s="134" t="s">
        <v>46</v>
      </c>
      <c r="K1982" s="135" t="s">
        <v>3996</v>
      </c>
      <c r="L1982" s="136" t="s">
        <v>4022</v>
      </c>
      <c r="M1982" s="135"/>
      <c r="N1982" s="16" t="s">
        <v>2967</v>
      </c>
      <c r="O1982" s="25" t="s">
        <v>3983</v>
      </c>
      <c r="P1982" s="121"/>
      <c r="Q1982" s="122"/>
      <c r="R1982" s="55"/>
      <c r="S1982" s="22"/>
      <c r="T1982" s="154">
        <v>817788</v>
      </c>
      <c r="U1982" s="154">
        <f t="shared" si="254"/>
        <v>915922.56</v>
      </c>
      <c r="V1982" s="121"/>
      <c r="W1982" s="16">
        <v>2015</v>
      </c>
      <c r="X1982" s="121"/>
      <c r="Y1982" s="57"/>
      <c r="Z1982" s="57"/>
    </row>
    <row r="1983" spans="1:26" s="187" customFormat="1" ht="63.75" x14ac:dyDescent="0.25">
      <c r="A1983" s="127" t="s">
        <v>6159</v>
      </c>
      <c r="B1983" s="109" t="s">
        <v>26</v>
      </c>
      <c r="C1983" s="112" t="s">
        <v>4011</v>
      </c>
      <c r="D1983" s="18" t="s">
        <v>4012</v>
      </c>
      <c r="E1983" s="18" t="s">
        <v>4012</v>
      </c>
      <c r="F1983" s="18" t="s">
        <v>4023</v>
      </c>
      <c r="G1983" s="135" t="s">
        <v>1504</v>
      </c>
      <c r="H1983" s="121">
        <v>50</v>
      </c>
      <c r="I1983" s="25">
        <v>471010000</v>
      </c>
      <c r="J1983" s="134" t="s">
        <v>46</v>
      </c>
      <c r="K1983" s="135" t="s">
        <v>3996</v>
      </c>
      <c r="L1983" s="136" t="s">
        <v>4022</v>
      </c>
      <c r="M1983" s="135"/>
      <c r="N1983" s="16" t="s">
        <v>2967</v>
      </c>
      <c r="O1983" s="25" t="s">
        <v>3983</v>
      </c>
      <c r="P1983" s="121"/>
      <c r="Q1983" s="122"/>
      <c r="R1983" s="55"/>
      <c r="S1983" s="22"/>
      <c r="T1983" s="154">
        <v>316664</v>
      </c>
      <c r="U1983" s="154">
        <f t="shared" si="254"/>
        <v>354663.68000000005</v>
      </c>
      <c r="V1983" s="121"/>
      <c r="W1983" s="16">
        <v>2015</v>
      </c>
      <c r="X1983" s="121"/>
      <c r="Y1983" s="57"/>
      <c r="Z1983" s="57"/>
    </row>
    <row r="1984" spans="1:26" ht="53.25" customHeight="1" x14ac:dyDescent="0.25">
      <c r="A1984" s="127" t="s">
        <v>6160</v>
      </c>
      <c r="B1984" s="109" t="s">
        <v>26</v>
      </c>
      <c r="C1984" s="112" t="s">
        <v>4014</v>
      </c>
      <c r="D1984" s="18" t="s">
        <v>4015</v>
      </c>
      <c r="E1984" s="18" t="s">
        <v>4015</v>
      </c>
      <c r="F1984" s="18" t="s">
        <v>4024</v>
      </c>
      <c r="G1984" s="135" t="s">
        <v>1504</v>
      </c>
      <c r="H1984" s="121">
        <v>50</v>
      </c>
      <c r="I1984" s="25">
        <v>471010000</v>
      </c>
      <c r="J1984" s="134" t="s">
        <v>46</v>
      </c>
      <c r="K1984" s="135" t="s">
        <v>3996</v>
      </c>
      <c r="L1984" s="136" t="s">
        <v>4022</v>
      </c>
      <c r="M1984" s="135"/>
      <c r="N1984" s="16" t="s">
        <v>2967</v>
      </c>
      <c r="O1984" s="25" t="s">
        <v>3983</v>
      </c>
      <c r="P1984" s="121"/>
      <c r="Q1984" s="122"/>
      <c r="R1984" s="55"/>
      <c r="S1984" s="22"/>
      <c r="T1984" s="154">
        <v>913996</v>
      </c>
      <c r="U1984" s="154">
        <f t="shared" si="254"/>
        <v>1023675.5200000001</v>
      </c>
      <c r="V1984" s="121"/>
      <c r="W1984" s="16">
        <v>2015</v>
      </c>
      <c r="X1984" s="121"/>
      <c r="Y1984" s="57"/>
      <c r="Z1984" s="57"/>
    </row>
    <row r="1985" spans="1:26" s="187" customFormat="1" ht="53.25" customHeight="1" x14ac:dyDescent="0.25">
      <c r="A1985" s="127" t="s">
        <v>6161</v>
      </c>
      <c r="B1985" s="109" t="s">
        <v>26</v>
      </c>
      <c r="C1985" s="112" t="s">
        <v>4011</v>
      </c>
      <c r="D1985" s="18" t="s">
        <v>4012</v>
      </c>
      <c r="E1985" s="18" t="s">
        <v>4012</v>
      </c>
      <c r="F1985" s="18" t="s">
        <v>4025</v>
      </c>
      <c r="G1985" s="135" t="s">
        <v>1504</v>
      </c>
      <c r="H1985" s="121">
        <v>50</v>
      </c>
      <c r="I1985" s="25">
        <v>471010000</v>
      </c>
      <c r="J1985" s="134" t="s">
        <v>46</v>
      </c>
      <c r="K1985" s="135" t="s">
        <v>3996</v>
      </c>
      <c r="L1985" s="136" t="s">
        <v>4022</v>
      </c>
      <c r="M1985" s="135"/>
      <c r="N1985" s="16" t="s">
        <v>2967</v>
      </c>
      <c r="O1985" s="25" t="s">
        <v>3983</v>
      </c>
      <c r="P1985" s="25"/>
      <c r="Q1985" s="117"/>
      <c r="R1985" s="63"/>
      <c r="S1985" s="64"/>
      <c r="T1985" s="17">
        <v>649413</v>
      </c>
      <c r="U1985" s="154">
        <f t="shared" si="254"/>
        <v>727342.56</v>
      </c>
      <c r="V1985" s="25"/>
      <c r="W1985" s="16">
        <v>2015</v>
      </c>
      <c r="X1985" s="25"/>
      <c r="Y1985" s="57"/>
      <c r="Z1985" s="57"/>
    </row>
    <row r="1986" spans="1:26" s="187" customFormat="1" ht="53.25" customHeight="1" x14ac:dyDescent="0.25">
      <c r="A1986" s="127" t="s">
        <v>6162</v>
      </c>
      <c r="B1986" s="109" t="s">
        <v>26</v>
      </c>
      <c r="C1986" s="112" t="s">
        <v>4011</v>
      </c>
      <c r="D1986" s="18" t="s">
        <v>4012</v>
      </c>
      <c r="E1986" s="18" t="s">
        <v>4012</v>
      </c>
      <c r="F1986" s="18" t="s">
        <v>4026</v>
      </c>
      <c r="G1986" s="135" t="s">
        <v>1504</v>
      </c>
      <c r="H1986" s="121">
        <v>50</v>
      </c>
      <c r="I1986" s="25">
        <v>471010000</v>
      </c>
      <c r="J1986" s="134" t="s">
        <v>46</v>
      </c>
      <c r="K1986" s="135" t="s">
        <v>3996</v>
      </c>
      <c r="L1986" s="136" t="s">
        <v>4022</v>
      </c>
      <c r="M1986" s="135"/>
      <c r="N1986" s="16" t="s">
        <v>2967</v>
      </c>
      <c r="O1986" s="25" t="s">
        <v>3983</v>
      </c>
      <c r="P1986" s="121"/>
      <c r="Q1986" s="121"/>
      <c r="R1986" s="121"/>
      <c r="S1986" s="121"/>
      <c r="T1986" s="87">
        <v>840000</v>
      </c>
      <c r="U1986" s="154">
        <f t="shared" si="254"/>
        <v>940800.00000000012</v>
      </c>
      <c r="V1986" s="121"/>
      <c r="W1986" s="16">
        <v>2015</v>
      </c>
      <c r="X1986" s="121"/>
      <c r="Y1986" s="57"/>
      <c r="Z1986" s="57"/>
    </row>
    <row r="1987" spans="1:26" s="187" customFormat="1" ht="53.25" customHeight="1" x14ac:dyDescent="0.25">
      <c r="A1987" s="127" t="s">
        <v>6163</v>
      </c>
      <c r="B1987" s="109" t="s">
        <v>26</v>
      </c>
      <c r="C1987" s="112" t="s">
        <v>4027</v>
      </c>
      <c r="D1987" s="18" t="s">
        <v>4028</v>
      </c>
      <c r="E1987" s="18" t="s">
        <v>4028</v>
      </c>
      <c r="F1987" s="18" t="s">
        <v>4029</v>
      </c>
      <c r="G1987" s="135" t="s">
        <v>33</v>
      </c>
      <c r="H1987" s="121">
        <v>50</v>
      </c>
      <c r="I1987" s="25">
        <v>471010000</v>
      </c>
      <c r="J1987" s="134" t="s">
        <v>46</v>
      </c>
      <c r="K1987" s="135" t="s">
        <v>3956</v>
      </c>
      <c r="L1987" s="136" t="s">
        <v>4030</v>
      </c>
      <c r="M1987" s="135"/>
      <c r="N1987" s="16" t="s">
        <v>2967</v>
      </c>
      <c r="O1987" s="25" t="s">
        <v>3983</v>
      </c>
      <c r="P1987" s="121"/>
      <c r="Q1987" s="121"/>
      <c r="R1987" s="121"/>
      <c r="S1987" s="121"/>
      <c r="T1987" s="87">
        <v>10200000</v>
      </c>
      <c r="U1987" s="154">
        <f t="shared" si="254"/>
        <v>11424000.000000002</v>
      </c>
      <c r="V1987" s="121"/>
      <c r="W1987" s="16">
        <v>2015</v>
      </c>
      <c r="X1987" s="121"/>
      <c r="Y1987" s="57"/>
      <c r="Z1987" s="57"/>
    </row>
    <row r="1988" spans="1:26" s="187" customFormat="1" ht="53.25" customHeight="1" x14ac:dyDescent="0.25">
      <c r="A1988" s="127" t="s">
        <v>6164</v>
      </c>
      <c r="B1988" s="109" t="s">
        <v>26</v>
      </c>
      <c r="C1988" s="18" t="s">
        <v>4031</v>
      </c>
      <c r="D1988" s="18" t="s">
        <v>4032</v>
      </c>
      <c r="E1988" s="18" t="s">
        <v>4032</v>
      </c>
      <c r="F1988" s="18" t="s">
        <v>4033</v>
      </c>
      <c r="G1988" s="135" t="s">
        <v>1504</v>
      </c>
      <c r="H1988" s="121">
        <v>50</v>
      </c>
      <c r="I1988" s="25">
        <v>471010000</v>
      </c>
      <c r="J1988" s="134" t="s">
        <v>46</v>
      </c>
      <c r="K1988" s="135" t="s">
        <v>3956</v>
      </c>
      <c r="L1988" s="136" t="s">
        <v>4030</v>
      </c>
      <c r="M1988" s="135"/>
      <c r="N1988" s="16" t="s">
        <v>2967</v>
      </c>
      <c r="O1988" s="25" t="s">
        <v>3983</v>
      </c>
      <c r="P1988" s="121"/>
      <c r="Q1988" s="121"/>
      <c r="R1988" s="121"/>
      <c r="S1988" s="121"/>
      <c r="T1988" s="87">
        <v>5304000</v>
      </c>
      <c r="U1988" s="154">
        <f t="shared" si="254"/>
        <v>5940480.0000000009</v>
      </c>
      <c r="V1988" s="121"/>
      <c r="W1988" s="16">
        <v>2015</v>
      </c>
      <c r="X1988" s="121"/>
      <c r="Y1988" s="57"/>
      <c r="Z1988" s="57"/>
    </row>
    <row r="1989" spans="1:26" s="187" customFormat="1" ht="53.25" customHeight="1" x14ac:dyDescent="0.25">
      <c r="A1989" s="127" t="s">
        <v>6165</v>
      </c>
      <c r="B1989" s="109" t="s">
        <v>26</v>
      </c>
      <c r="C1989" s="18" t="s">
        <v>4034</v>
      </c>
      <c r="D1989" s="18" t="s">
        <v>4035</v>
      </c>
      <c r="E1989" s="18" t="s">
        <v>4035</v>
      </c>
      <c r="F1989" s="18" t="s">
        <v>4036</v>
      </c>
      <c r="G1989" s="16" t="s">
        <v>33</v>
      </c>
      <c r="H1989" s="16">
        <v>70</v>
      </c>
      <c r="I1989" s="16">
        <v>471010000</v>
      </c>
      <c r="J1989" s="134" t="s">
        <v>46</v>
      </c>
      <c r="K1989" s="60" t="s">
        <v>4037</v>
      </c>
      <c r="L1989" s="25" t="s">
        <v>31</v>
      </c>
      <c r="M1989" s="24"/>
      <c r="N1989" s="16" t="s">
        <v>2967</v>
      </c>
      <c r="O1989" s="15" t="s">
        <v>2043</v>
      </c>
      <c r="P1989" s="121"/>
      <c r="Q1989" s="121"/>
      <c r="R1989" s="121"/>
      <c r="S1989" s="121"/>
      <c r="T1989" s="21">
        <v>17520000</v>
      </c>
      <c r="U1989" s="154">
        <f t="shared" si="254"/>
        <v>19622400.000000004</v>
      </c>
      <c r="V1989" s="121"/>
      <c r="W1989" s="16">
        <v>2015</v>
      </c>
      <c r="X1989" s="121"/>
      <c r="Y1989" s="57"/>
      <c r="Z1989" s="57"/>
    </row>
    <row r="1990" spans="1:26" s="187" customFormat="1" ht="53.25" customHeight="1" x14ac:dyDescent="0.25">
      <c r="A1990" s="127" t="s">
        <v>6166</v>
      </c>
      <c r="B1990" s="109" t="s">
        <v>26</v>
      </c>
      <c r="C1990" s="18" t="s">
        <v>4038</v>
      </c>
      <c r="D1990" s="18" t="s">
        <v>4039</v>
      </c>
      <c r="E1990" s="18" t="s">
        <v>4040</v>
      </c>
      <c r="F1990" s="34" t="s">
        <v>4041</v>
      </c>
      <c r="G1990" s="16" t="s">
        <v>33</v>
      </c>
      <c r="H1990" s="16">
        <v>70</v>
      </c>
      <c r="I1990" s="16">
        <v>471010000</v>
      </c>
      <c r="J1990" s="134" t="s">
        <v>46</v>
      </c>
      <c r="K1990" s="16" t="s">
        <v>4042</v>
      </c>
      <c r="L1990" s="15" t="s">
        <v>1532</v>
      </c>
      <c r="M1990" s="16"/>
      <c r="N1990" s="16" t="s">
        <v>4043</v>
      </c>
      <c r="O1990" s="15" t="s">
        <v>43</v>
      </c>
      <c r="P1990" s="18"/>
      <c r="Q1990" s="18"/>
      <c r="R1990" s="155"/>
      <c r="S1990" s="131"/>
      <c r="T1990" s="155">
        <v>68346396</v>
      </c>
      <c r="U1990" s="17">
        <f t="shared" si="254"/>
        <v>76547963.520000011</v>
      </c>
      <c r="V1990" s="18"/>
      <c r="W1990" s="16">
        <v>2015</v>
      </c>
      <c r="X1990" s="121"/>
      <c r="Y1990" s="57"/>
      <c r="Z1990" s="57"/>
    </row>
    <row r="1991" spans="1:26" s="187" customFormat="1" ht="66" customHeight="1" x14ac:dyDescent="0.25">
      <c r="A1991" s="127" t="s">
        <v>6167</v>
      </c>
      <c r="B1991" s="109" t="s">
        <v>26</v>
      </c>
      <c r="C1991" s="18" t="s">
        <v>4038</v>
      </c>
      <c r="D1991" s="18" t="s">
        <v>4039</v>
      </c>
      <c r="E1991" s="18" t="s">
        <v>4040</v>
      </c>
      <c r="F1991" s="34" t="s">
        <v>4044</v>
      </c>
      <c r="G1991" s="16" t="s">
        <v>33</v>
      </c>
      <c r="H1991" s="16">
        <v>70</v>
      </c>
      <c r="I1991" s="16">
        <v>471010000</v>
      </c>
      <c r="J1991" s="134" t="s">
        <v>46</v>
      </c>
      <c r="K1991" s="16" t="s">
        <v>4042</v>
      </c>
      <c r="L1991" s="15" t="s">
        <v>4045</v>
      </c>
      <c r="M1991" s="16"/>
      <c r="N1991" s="16" t="s">
        <v>4043</v>
      </c>
      <c r="O1991" s="15" t="s">
        <v>43</v>
      </c>
      <c r="P1991" s="18"/>
      <c r="Q1991" s="18"/>
      <c r="R1991" s="129"/>
      <c r="S1991" s="130"/>
      <c r="T1991" s="155">
        <v>45564264</v>
      </c>
      <c r="U1991" s="17">
        <f t="shared" si="254"/>
        <v>51031975.680000007</v>
      </c>
      <c r="V1991" s="18"/>
      <c r="W1991" s="16">
        <v>2015</v>
      </c>
      <c r="X1991" s="121"/>
      <c r="Y1991" s="57"/>
      <c r="Z1991" s="57"/>
    </row>
    <row r="1992" spans="1:26" s="187" customFormat="1" ht="53.25" customHeight="1" x14ac:dyDescent="0.25">
      <c r="A1992" s="127" t="s">
        <v>6168</v>
      </c>
      <c r="B1992" s="109" t="s">
        <v>26</v>
      </c>
      <c r="C1992" s="112" t="s">
        <v>6456</v>
      </c>
      <c r="D1992" s="18" t="s">
        <v>6457</v>
      </c>
      <c r="E1992" s="156" t="s">
        <v>6457</v>
      </c>
      <c r="F1992" s="112" t="s">
        <v>3835</v>
      </c>
      <c r="G1992" s="16" t="s">
        <v>33</v>
      </c>
      <c r="H1992" s="16">
        <v>70</v>
      </c>
      <c r="I1992" s="16">
        <v>471010000</v>
      </c>
      <c r="J1992" s="134" t="s">
        <v>46</v>
      </c>
      <c r="K1992" s="60" t="s">
        <v>3836</v>
      </c>
      <c r="L1992" s="25" t="s">
        <v>1531</v>
      </c>
      <c r="M1992" s="24"/>
      <c r="N1992" s="24" t="s">
        <v>2967</v>
      </c>
      <c r="O1992" s="15" t="s">
        <v>43</v>
      </c>
      <c r="P1992" s="55"/>
      <c r="Q1992" s="122"/>
      <c r="R1992" s="122"/>
      <c r="S1992" s="122"/>
      <c r="T1992" s="17">
        <v>245901852</v>
      </c>
      <c r="U1992" s="17">
        <v>275410074.24000001</v>
      </c>
      <c r="V1992" s="25"/>
      <c r="W1992" s="16">
        <v>2015</v>
      </c>
      <c r="X1992" s="121"/>
      <c r="Y1992" s="57"/>
      <c r="Z1992" s="57"/>
    </row>
    <row r="1993" spans="1:26" s="187" customFormat="1" ht="53.25" customHeight="1" x14ac:dyDescent="0.25">
      <c r="A1993" s="127" t="s">
        <v>6169</v>
      </c>
      <c r="B1993" s="109" t="s">
        <v>26</v>
      </c>
      <c r="C1993" s="112" t="s">
        <v>4046</v>
      </c>
      <c r="D1993" s="143" t="s">
        <v>4047</v>
      </c>
      <c r="E1993" s="143" t="s">
        <v>4193</v>
      </c>
      <c r="F1993" s="143" t="s">
        <v>3835</v>
      </c>
      <c r="G1993" s="16" t="s">
        <v>33</v>
      </c>
      <c r="H1993" s="16">
        <v>70</v>
      </c>
      <c r="I1993" s="16">
        <v>471010000</v>
      </c>
      <c r="J1993" s="134" t="s">
        <v>46</v>
      </c>
      <c r="K1993" s="60" t="s">
        <v>3836</v>
      </c>
      <c r="L1993" s="25" t="s">
        <v>1531</v>
      </c>
      <c r="M1993" s="24"/>
      <c r="N1993" s="24" t="s">
        <v>2967</v>
      </c>
      <c r="O1993" s="15" t="s">
        <v>43</v>
      </c>
      <c r="P1993" s="55"/>
      <c r="Q1993" s="122"/>
      <c r="R1993" s="122"/>
      <c r="S1993" s="122"/>
      <c r="T1993" s="17">
        <v>22082500</v>
      </c>
      <c r="U1993" s="17">
        <v>24732400.000000004</v>
      </c>
      <c r="V1993" s="25"/>
      <c r="W1993" s="16">
        <v>2015</v>
      </c>
      <c r="X1993" s="121"/>
      <c r="Y1993" s="57"/>
      <c r="Z1993" s="57"/>
    </row>
    <row r="1994" spans="1:26" s="187" customFormat="1" ht="53.25" customHeight="1" x14ac:dyDescent="0.25">
      <c r="A1994" s="127" t="s">
        <v>6170</v>
      </c>
      <c r="B1994" s="109" t="s">
        <v>26</v>
      </c>
      <c r="C1994" s="112" t="s">
        <v>4046</v>
      </c>
      <c r="D1994" s="143" t="s">
        <v>4047</v>
      </c>
      <c r="E1994" s="143" t="s">
        <v>4193</v>
      </c>
      <c r="F1994" s="143" t="s">
        <v>3835</v>
      </c>
      <c r="G1994" s="16" t="s">
        <v>33</v>
      </c>
      <c r="H1994" s="16">
        <v>70</v>
      </c>
      <c r="I1994" s="16">
        <v>471010000</v>
      </c>
      <c r="J1994" s="134" t="s">
        <v>46</v>
      </c>
      <c r="K1994" s="60" t="s">
        <v>3836</v>
      </c>
      <c r="L1994" s="25" t="s">
        <v>1531</v>
      </c>
      <c r="M1994" s="24"/>
      <c r="N1994" s="24" t="s">
        <v>2967</v>
      </c>
      <c r="O1994" s="15" t="s">
        <v>43</v>
      </c>
      <c r="P1994" s="55"/>
      <c r="Q1994" s="122"/>
      <c r="R1994" s="122"/>
      <c r="S1994" s="122"/>
      <c r="T1994" s="17">
        <v>4494000</v>
      </c>
      <c r="U1994" s="17">
        <v>5033280.0000000009</v>
      </c>
      <c r="V1994" s="25"/>
      <c r="W1994" s="16">
        <v>2015</v>
      </c>
      <c r="X1994" s="121"/>
      <c r="Y1994" s="57"/>
      <c r="Z1994" s="57"/>
    </row>
    <row r="1995" spans="1:26" s="187" customFormat="1" ht="67.5" customHeight="1" x14ac:dyDescent="0.25">
      <c r="A1995" s="127" t="s">
        <v>6171</v>
      </c>
      <c r="B1995" s="109" t="s">
        <v>26</v>
      </c>
      <c r="C1995" s="112" t="s">
        <v>3806</v>
      </c>
      <c r="D1995" s="143" t="s">
        <v>1528</v>
      </c>
      <c r="E1995" s="143" t="s">
        <v>1529</v>
      </c>
      <c r="F1995" s="143" t="s">
        <v>4194</v>
      </c>
      <c r="G1995" s="16" t="s">
        <v>33</v>
      </c>
      <c r="H1995" s="16">
        <v>70</v>
      </c>
      <c r="I1995" s="16">
        <v>471010000</v>
      </c>
      <c r="J1995" s="16" t="s">
        <v>46</v>
      </c>
      <c r="K1995" s="60" t="s">
        <v>3836</v>
      </c>
      <c r="L1995" s="25" t="s">
        <v>1531</v>
      </c>
      <c r="M1995" s="24"/>
      <c r="N1995" s="24" t="s">
        <v>2967</v>
      </c>
      <c r="O1995" s="15" t="s">
        <v>2043</v>
      </c>
      <c r="P1995" s="55"/>
      <c r="Q1995" s="122"/>
      <c r="R1995" s="122"/>
      <c r="S1995" s="122"/>
      <c r="T1995" s="17">
        <v>7992000</v>
      </c>
      <c r="U1995" s="17">
        <v>8951040</v>
      </c>
      <c r="V1995" s="25"/>
      <c r="W1995" s="16">
        <v>2015</v>
      </c>
      <c r="X1995" s="121"/>
      <c r="Y1995" s="57"/>
      <c r="Z1995" s="57"/>
    </row>
    <row r="1996" spans="1:26" s="187" customFormat="1" ht="53.25" customHeight="1" x14ac:dyDescent="0.25">
      <c r="A1996" s="127" t="s">
        <v>6172</v>
      </c>
      <c r="B1996" s="109" t="s">
        <v>26</v>
      </c>
      <c r="C1996" s="25" t="s">
        <v>4048</v>
      </c>
      <c r="D1996" s="143" t="s">
        <v>4049</v>
      </c>
      <c r="E1996" s="143" t="s">
        <v>4049</v>
      </c>
      <c r="F1996" s="143" t="s">
        <v>3835</v>
      </c>
      <c r="G1996" s="16" t="s">
        <v>33</v>
      </c>
      <c r="H1996" s="16">
        <v>70</v>
      </c>
      <c r="I1996" s="16">
        <v>471010000</v>
      </c>
      <c r="J1996" s="16" t="s">
        <v>46</v>
      </c>
      <c r="K1996" s="60" t="s">
        <v>3836</v>
      </c>
      <c r="L1996" s="25" t="s">
        <v>1531</v>
      </c>
      <c r="M1996" s="24"/>
      <c r="N1996" s="24" t="s">
        <v>2967</v>
      </c>
      <c r="O1996" s="15" t="s">
        <v>43</v>
      </c>
      <c r="P1996" s="55"/>
      <c r="Q1996" s="122"/>
      <c r="R1996" s="122"/>
      <c r="S1996" s="122"/>
      <c r="T1996" s="17">
        <v>30026160</v>
      </c>
      <c r="U1996" s="17">
        <v>33629299.200000003</v>
      </c>
      <c r="V1996" s="25"/>
      <c r="W1996" s="16">
        <v>2015</v>
      </c>
      <c r="X1996" s="121"/>
      <c r="Y1996" s="57"/>
      <c r="Z1996" s="57"/>
    </row>
    <row r="1997" spans="1:26" s="187" customFormat="1" ht="53.25" customHeight="1" x14ac:dyDescent="0.25">
      <c r="A1997" s="127" t="s">
        <v>6173</v>
      </c>
      <c r="B1997" s="109" t="s">
        <v>26</v>
      </c>
      <c r="C1997" s="31" t="s">
        <v>4050</v>
      </c>
      <c r="D1997" s="143" t="s">
        <v>4051</v>
      </c>
      <c r="E1997" s="157" t="s">
        <v>4051</v>
      </c>
      <c r="F1997" s="143" t="s">
        <v>4052</v>
      </c>
      <c r="G1997" s="121" t="s">
        <v>1533</v>
      </c>
      <c r="H1997" s="16">
        <v>70</v>
      </c>
      <c r="I1997" s="16">
        <v>471010000</v>
      </c>
      <c r="J1997" s="16" t="s">
        <v>46</v>
      </c>
      <c r="K1997" s="60" t="s">
        <v>3862</v>
      </c>
      <c r="L1997" s="25" t="s">
        <v>1531</v>
      </c>
      <c r="M1997" s="15"/>
      <c r="N1997" s="24" t="s">
        <v>4053</v>
      </c>
      <c r="O1997" s="15" t="s">
        <v>2043</v>
      </c>
      <c r="P1997" s="174"/>
      <c r="Q1997" s="122"/>
      <c r="R1997" s="122"/>
      <c r="S1997" s="122"/>
      <c r="T1997" s="17">
        <v>20000</v>
      </c>
      <c r="U1997" s="17">
        <v>22400.000000000004</v>
      </c>
      <c r="V1997" s="25"/>
      <c r="W1997" s="16">
        <v>2015</v>
      </c>
      <c r="X1997" s="121"/>
      <c r="Y1997" s="57"/>
      <c r="Z1997" s="57"/>
    </row>
    <row r="1998" spans="1:26" s="187" customFormat="1" ht="53.25" customHeight="1" x14ac:dyDescent="0.25">
      <c r="A1998" s="127" t="s">
        <v>6174</v>
      </c>
      <c r="B1998" s="109" t="s">
        <v>26</v>
      </c>
      <c r="C1998" s="31" t="s">
        <v>4050</v>
      </c>
      <c r="D1998" s="143" t="s">
        <v>4051</v>
      </c>
      <c r="E1998" s="157" t="s">
        <v>4051</v>
      </c>
      <c r="F1998" s="143" t="s">
        <v>4054</v>
      </c>
      <c r="G1998" s="121" t="s">
        <v>1533</v>
      </c>
      <c r="H1998" s="16">
        <v>70</v>
      </c>
      <c r="I1998" s="16">
        <v>471010000</v>
      </c>
      <c r="J1998" s="16" t="s">
        <v>46</v>
      </c>
      <c r="K1998" s="60" t="s">
        <v>3862</v>
      </c>
      <c r="L1998" s="25" t="s">
        <v>1531</v>
      </c>
      <c r="M1998" s="15"/>
      <c r="N1998" s="24" t="s">
        <v>4053</v>
      </c>
      <c r="O1998" s="15" t="s">
        <v>2043</v>
      </c>
      <c r="P1998" s="174"/>
      <c r="Q1998" s="122"/>
      <c r="R1998" s="122"/>
      <c r="S1998" s="122"/>
      <c r="T1998" s="17">
        <v>20000</v>
      </c>
      <c r="U1998" s="17">
        <v>22400.000000000004</v>
      </c>
      <c r="V1998" s="25"/>
      <c r="W1998" s="16">
        <v>2015</v>
      </c>
      <c r="X1998" s="121"/>
      <c r="Y1998" s="57"/>
      <c r="Z1998" s="57"/>
    </row>
    <row r="1999" spans="1:26" s="187" customFormat="1" ht="53.25" customHeight="1" x14ac:dyDescent="0.25">
      <c r="A1999" s="127" t="s">
        <v>6175</v>
      </c>
      <c r="B1999" s="109" t="s">
        <v>26</v>
      </c>
      <c r="C1999" s="31" t="s">
        <v>4050</v>
      </c>
      <c r="D1999" s="143" t="s">
        <v>4051</v>
      </c>
      <c r="E1999" s="157" t="s">
        <v>4051</v>
      </c>
      <c r="F1999" s="143" t="s">
        <v>4055</v>
      </c>
      <c r="G1999" s="121" t="s">
        <v>1533</v>
      </c>
      <c r="H1999" s="16">
        <v>70</v>
      </c>
      <c r="I1999" s="16">
        <v>471010000</v>
      </c>
      <c r="J1999" s="16" t="s">
        <v>46</v>
      </c>
      <c r="K1999" s="60" t="s">
        <v>3862</v>
      </c>
      <c r="L1999" s="25" t="s">
        <v>1531</v>
      </c>
      <c r="M1999" s="15"/>
      <c r="N1999" s="24" t="s">
        <v>4053</v>
      </c>
      <c r="O1999" s="15" t="s">
        <v>2043</v>
      </c>
      <c r="P1999" s="174"/>
      <c r="Q1999" s="122"/>
      <c r="R1999" s="122"/>
      <c r="S1999" s="122"/>
      <c r="T1999" s="17">
        <v>48000</v>
      </c>
      <c r="U1999" s="17">
        <v>53760.000000000007</v>
      </c>
      <c r="V1999" s="25"/>
      <c r="W1999" s="16">
        <v>2015</v>
      </c>
      <c r="X1999" s="121"/>
      <c r="Y1999" s="57"/>
      <c r="Z1999" s="57"/>
    </row>
    <row r="2000" spans="1:26" s="187" customFormat="1" ht="53.25" customHeight="1" x14ac:dyDescent="0.25">
      <c r="A2000" s="127" t="s">
        <v>6176</v>
      </c>
      <c r="B2000" s="109" t="s">
        <v>26</v>
      </c>
      <c r="C2000" s="31" t="s">
        <v>4050</v>
      </c>
      <c r="D2000" s="143" t="s">
        <v>4051</v>
      </c>
      <c r="E2000" s="157" t="s">
        <v>4051</v>
      </c>
      <c r="F2000" s="143" t="s">
        <v>4056</v>
      </c>
      <c r="G2000" s="121" t="s">
        <v>1533</v>
      </c>
      <c r="H2000" s="16">
        <v>70</v>
      </c>
      <c r="I2000" s="16">
        <v>471010000</v>
      </c>
      <c r="J2000" s="16" t="s">
        <v>46</v>
      </c>
      <c r="K2000" s="60" t="s">
        <v>3862</v>
      </c>
      <c r="L2000" s="25" t="s">
        <v>1531</v>
      </c>
      <c r="M2000" s="15"/>
      <c r="N2000" s="24" t="s">
        <v>4053</v>
      </c>
      <c r="O2000" s="15" t="s">
        <v>2043</v>
      </c>
      <c r="P2000" s="174"/>
      <c r="Q2000" s="122"/>
      <c r="R2000" s="122"/>
      <c r="S2000" s="122"/>
      <c r="T2000" s="17">
        <v>9600</v>
      </c>
      <c r="U2000" s="17">
        <v>10752.000000000002</v>
      </c>
      <c r="V2000" s="25"/>
      <c r="W2000" s="16">
        <v>2015</v>
      </c>
      <c r="X2000" s="121"/>
      <c r="Y2000" s="57"/>
      <c r="Z2000" s="57"/>
    </row>
    <row r="2001" spans="1:26" s="187" customFormat="1" ht="53.25" customHeight="1" x14ac:dyDescent="0.25">
      <c r="A2001" s="127" t="s">
        <v>6177</v>
      </c>
      <c r="B2001" s="109" t="s">
        <v>26</v>
      </c>
      <c r="C2001" s="31" t="s">
        <v>4050</v>
      </c>
      <c r="D2001" s="143" t="s">
        <v>4051</v>
      </c>
      <c r="E2001" s="157" t="s">
        <v>4051</v>
      </c>
      <c r="F2001" s="143" t="s">
        <v>4057</v>
      </c>
      <c r="G2001" s="121" t="s">
        <v>1533</v>
      </c>
      <c r="H2001" s="16">
        <v>70</v>
      </c>
      <c r="I2001" s="16">
        <v>471010000</v>
      </c>
      <c r="J2001" s="16" t="s">
        <v>46</v>
      </c>
      <c r="K2001" s="60" t="s">
        <v>3862</v>
      </c>
      <c r="L2001" s="25" t="s">
        <v>1531</v>
      </c>
      <c r="M2001" s="15"/>
      <c r="N2001" s="24" t="s">
        <v>4053</v>
      </c>
      <c r="O2001" s="15" t="s">
        <v>2043</v>
      </c>
      <c r="P2001" s="174"/>
      <c r="Q2001" s="122"/>
      <c r="R2001" s="122"/>
      <c r="S2001" s="122"/>
      <c r="T2001" s="17">
        <v>48000</v>
      </c>
      <c r="U2001" s="17">
        <v>53760.000000000007</v>
      </c>
      <c r="V2001" s="25"/>
      <c r="W2001" s="16">
        <v>2015</v>
      </c>
      <c r="X2001" s="121"/>
      <c r="Y2001" s="57"/>
      <c r="Z2001" s="57"/>
    </row>
    <row r="2002" spans="1:26" s="187" customFormat="1" ht="53.25" customHeight="1" x14ac:dyDescent="0.25">
      <c r="A2002" s="127" t="s">
        <v>6178</v>
      </c>
      <c r="B2002" s="109" t="s">
        <v>26</v>
      </c>
      <c r="C2002" s="121" t="s">
        <v>4058</v>
      </c>
      <c r="D2002" s="158" t="s">
        <v>4059</v>
      </c>
      <c r="E2002" s="158" t="s">
        <v>4060</v>
      </c>
      <c r="F2002" s="158" t="s">
        <v>4061</v>
      </c>
      <c r="G2002" s="121" t="s">
        <v>1533</v>
      </c>
      <c r="H2002" s="16">
        <v>70</v>
      </c>
      <c r="I2002" s="16">
        <v>471010000</v>
      </c>
      <c r="J2002" s="16" t="s">
        <v>46</v>
      </c>
      <c r="K2002" s="60" t="s">
        <v>3836</v>
      </c>
      <c r="L2002" s="25" t="s">
        <v>1531</v>
      </c>
      <c r="M2002" s="174"/>
      <c r="N2002" s="24" t="s">
        <v>4053</v>
      </c>
      <c r="O2002" s="15" t="s">
        <v>2043</v>
      </c>
      <c r="P2002" s="121"/>
      <c r="Q2002" s="121"/>
      <c r="R2002" s="121"/>
      <c r="S2002" s="121"/>
      <c r="T2002" s="159">
        <v>713520</v>
      </c>
      <c r="U2002" s="154">
        <f t="shared" si="254"/>
        <v>799142.40000000002</v>
      </c>
      <c r="V2002" s="121"/>
      <c r="W2002" s="16">
        <v>2015</v>
      </c>
      <c r="X2002" s="121"/>
      <c r="Y2002" s="57"/>
      <c r="Z2002" s="57"/>
    </row>
    <row r="2003" spans="1:26" s="187" customFormat="1" ht="53.25" customHeight="1" x14ac:dyDescent="0.25">
      <c r="A2003" s="127" t="s">
        <v>6179</v>
      </c>
      <c r="B2003" s="109" t="s">
        <v>26</v>
      </c>
      <c r="C2003" s="121" t="s">
        <v>4062</v>
      </c>
      <c r="D2003" s="158" t="s">
        <v>4063</v>
      </c>
      <c r="E2003" s="158" t="s">
        <v>4063</v>
      </c>
      <c r="F2003" s="158" t="s">
        <v>4064</v>
      </c>
      <c r="G2003" s="121" t="s">
        <v>1533</v>
      </c>
      <c r="H2003" s="16">
        <v>70</v>
      </c>
      <c r="I2003" s="16">
        <v>471010000</v>
      </c>
      <c r="J2003" s="16" t="s">
        <v>46</v>
      </c>
      <c r="K2003" s="60" t="s">
        <v>3836</v>
      </c>
      <c r="L2003" s="25" t="s">
        <v>1531</v>
      </c>
      <c r="M2003" s="174"/>
      <c r="N2003" s="24" t="s">
        <v>4053</v>
      </c>
      <c r="O2003" s="15" t="s">
        <v>2043</v>
      </c>
      <c r="P2003" s="121"/>
      <c r="Q2003" s="121"/>
      <c r="R2003" s="121"/>
      <c r="S2003" s="121"/>
      <c r="T2003" s="159">
        <v>198795</v>
      </c>
      <c r="U2003" s="154">
        <f>T2003*1.12</f>
        <v>222650.40000000002</v>
      </c>
      <c r="V2003" s="121"/>
      <c r="W2003" s="16">
        <v>2015</v>
      </c>
      <c r="X2003" s="121"/>
      <c r="Y2003" s="57"/>
      <c r="Z2003" s="57"/>
    </row>
    <row r="2004" spans="1:26" s="187" customFormat="1" ht="53.25" customHeight="1" x14ac:dyDescent="0.25">
      <c r="A2004" s="127" t="s">
        <v>6180</v>
      </c>
      <c r="B2004" s="109" t="s">
        <v>26</v>
      </c>
      <c r="C2004" s="121" t="s">
        <v>4065</v>
      </c>
      <c r="D2004" s="158" t="s">
        <v>4066</v>
      </c>
      <c r="E2004" s="158" t="s">
        <v>4067</v>
      </c>
      <c r="F2004" s="158" t="s">
        <v>4068</v>
      </c>
      <c r="G2004" s="121" t="s">
        <v>1533</v>
      </c>
      <c r="H2004" s="16">
        <v>70</v>
      </c>
      <c r="I2004" s="16">
        <v>471010000</v>
      </c>
      <c r="J2004" s="16" t="s">
        <v>46</v>
      </c>
      <c r="K2004" s="60" t="s">
        <v>3836</v>
      </c>
      <c r="L2004" s="25" t="s">
        <v>1531</v>
      </c>
      <c r="M2004" s="174"/>
      <c r="N2004" s="24" t="s">
        <v>4053</v>
      </c>
      <c r="O2004" s="15" t="s">
        <v>2043</v>
      </c>
      <c r="P2004" s="121"/>
      <c r="Q2004" s="121"/>
      <c r="R2004" s="121"/>
      <c r="S2004" s="121"/>
      <c r="T2004" s="159">
        <v>670000</v>
      </c>
      <c r="U2004" s="154">
        <f>T2004*1.12</f>
        <v>750400.00000000012</v>
      </c>
      <c r="V2004" s="121"/>
      <c r="W2004" s="16">
        <v>2015</v>
      </c>
      <c r="X2004" s="121"/>
      <c r="Y2004" s="57"/>
      <c r="Z2004" s="57"/>
    </row>
    <row r="2005" spans="1:26" s="187" customFormat="1" ht="53.25" customHeight="1" x14ac:dyDescent="0.25">
      <c r="A2005" s="127" t="s">
        <v>6181</v>
      </c>
      <c r="B2005" s="109" t="s">
        <v>26</v>
      </c>
      <c r="C2005" s="25" t="s">
        <v>4069</v>
      </c>
      <c r="D2005" s="76" t="s">
        <v>4070</v>
      </c>
      <c r="E2005" s="160" t="s">
        <v>4071</v>
      </c>
      <c r="F2005" s="160" t="s">
        <v>4072</v>
      </c>
      <c r="G2005" s="121" t="s">
        <v>1533</v>
      </c>
      <c r="H2005" s="16">
        <v>70</v>
      </c>
      <c r="I2005" s="16">
        <v>471010000</v>
      </c>
      <c r="J2005" s="16" t="s">
        <v>46</v>
      </c>
      <c r="K2005" s="60" t="s">
        <v>3836</v>
      </c>
      <c r="L2005" s="25" t="s">
        <v>1531</v>
      </c>
      <c r="M2005" s="24"/>
      <c r="N2005" s="24" t="s">
        <v>4053</v>
      </c>
      <c r="O2005" s="15" t="s">
        <v>2043</v>
      </c>
      <c r="P2005" s="121"/>
      <c r="Q2005" s="121"/>
      <c r="R2005" s="121"/>
      <c r="S2005" s="121"/>
      <c r="T2005" s="22">
        <v>440000</v>
      </c>
      <c r="U2005" s="154">
        <f>T2005*1.12</f>
        <v>492800.00000000006</v>
      </c>
      <c r="V2005" s="121"/>
      <c r="W2005" s="16">
        <v>2015</v>
      </c>
      <c r="X2005" s="121"/>
      <c r="Y2005" s="57"/>
      <c r="Z2005" s="57"/>
    </row>
    <row r="2006" spans="1:26" s="187" customFormat="1" ht="53.25" customHeight="1" x14ac:dyDescent="0.25">
      <c r="A2006" s="127" t="s">
        <v>6182</v>
      </c>
      <c r="B2006" s="109" t="s">
        <v>26</v>
      </c>
      <c r="C2006" s="25" t="s">
        <v>4073</v>
      </c>
      <c r="D2006" s="76" t="s">
        <v>1530</v>
      </c>
      <c r="E2006" s="76" t="s">
        <v>1530</v>
      </c>
      <c r="F2006" s="76" t="s">
        <v>4074</v>
      </c>
      <c r="G2006" s="121" t="s">
        <v>1533</v>
      </c>
      <c r="H2006" s="16">
        <v>70</v>
      </c>
      <c r="I2006" s="16">
        <v>471010000</v>
      </c>
      <c r="J2006" s="24" t="s">
        <v>46</v>
      </c>
      <c r="K2006" s="60" t="s">
        <v>3836</v>
      </c>
      <c r="L2006" s="25" t="s">
        <v>1531</v>
      </c>
      <c r="M2006" s="34"/>
      <c r="N2006" s="24" t="s">
        <v>4053</v>
      </c>
      <c r="O2006" s="15" t="s">
        <v>2043</v>
      </c>
      <c r="P2006" s="34"/>
      <c r="Q2006" s="34"/>
      <c r="R2006" s="151"/>
      <c r="S2006" s="22"/>
      <c r="T2006" s="22">
        <v>36000000</v>
      </c>
      <c r="U2006" s="22">
        <f t="shared" ref="U2006:U2017" si="255">T2006*1.12</f>
        <v>40320000.000000007</v>
      </c>
      <c r="V2006" s="121"/>
      <c r="W2006" s="16">
        <v>2015</v>
      </c>
      <c r="X2006" s="121"/>
      <c r="Y2006" s="57"/>
      <c r="Z2006" s="57"/>
    </row>
    <row r="2007" spans="1:26" s="187" customFormat="1" ht="53.25" customHeight="1" x14ac:dyDescent="0.25">
      <c r="A2007" s="127" t="s">
        <v>6183</v>
      </c>
      <c r="B2007" s="109" t="s">
        <v>26</v>
      </c>
      <c r="C2007" s="34" t="s">
        <v>4075</v>
      </c>
      <c r="D2007" s="76" t="s">
        <v>4076</v>
      </c>
      <c r="E2007" s="76" t="s">
        <v>4077</v>
      </c>
      <c r="F2007" s="76" t="s">
        <v>4078</v>
      </c>
      <c r="G2007" s="34" t="s">
        <v>33</v>
      </c>
      <c r="H2007" s="34">
        <v>70</v>
      </c>
      <c r="I2007" s="16">
        <v>471010000</v>
      </c>
      <c r="J2007" s="24" t="s">
        <v>46</v>
      </c>
      <c r="K2007" s="60" t="s">
        <v>3836</v>
      </c>
      <c r="L2007" s="25" t="s">
        <v>1531</v>
      </c>
      <c r="M2007" s="34"/>
      <c r="N2007" s="25" t="s">
        <v>2967</v>
      </c>
      <c r="O2007" s="15" t="s">
        <v>43</v>
      </c>
      <c r="P2007" s="22"/>
      <c r="Q2007" s="25"/>
      <c r="R2007" s="25"/>
      <c r="S2007" s="22"/>
      <c r="T2007" s="22">
        <v>7680000</v>
      </c>
      <c r="U2007" s="22">
        <f t="shared" si="255"/>
        <v>8601600</v>
      </c>
      <c r="V2007" s="121"/>
      <c r="W2007" s="16">
        <v>2015</v>
      </c>
      <c r="X2007" s="121"/>
      <c r="Y2007" s="57"/>
      <c r="Z2007" s="57"/>
    </row>
    <row r="2008" spans="1:26" s="187" customFormat="1" ht="53.25" customHeight="1" x14ac:dyDescent="0.25">
      <c r="A2008" s="127" t="s">
        <v>6184</v>
      </c>
      <c r="B2008" s="109" t="s">
        <v>26</v>
      </c>
      <c r="C2008" s="34" t="s">
        <v>4075</v>
      </c>
      <c r="D2008" s="76" t="s">
        <v>4076</v>
      </c>
      <c r="E2008" s="76" t="s">
        <v>4077</v>
      </c>
      <c r="F2008" s="76" t="s">
        <v>4079</v>
      </c>
      <c r="G2008" s="34" t="s">
        <v>33</v>
      </c>
      <c r="H2008" s="34">
        <v>70</v>
      </c>
      <c r="I2008" s="16">
        <v>471010000</v>
      </c>
      <c r="J2008" s="24" t="s">
        <v>46</v>
      </c>
      <c r="K2008" s="60" t="s">
        <v>3836</v>
      </c>
      <c r="L2008" s="25" t="s">
        <v>3950</v>
      </c>
      <c r="M2008" s="34"/>
      <c r="N2008" s="25" t="s">
        <v>2967</v>
      </c>
      <c r="O2008" s="15" t="s">
        <v>43</v>
      </c>
      <c r="P2008" s="22"/>
      <c r="Q2008" s="25"/>
      <c r="R2008" s="25"/>
      <c r="S2008" s="22"/>
      <c r="T2008" s="22">
        <v>5580000</v>
      </c>
      <c r="U2008" s="22">
        <f t="shared" si="255"/>
        <v>6249600.0000000009</v>
      </c>
      <c r="V2008" s="121"/>
      <c r="W2008" s="16">
        <v>2015</v>
      </c>
      <c r="X2008" s="121"/>
      <c r="Y2008" s="57"/>
      <c r="Z2008" s="57"/>
    </row>
    <row r="2009" spans="1:26" s="187" customFormat="1" ht="53.25" customHeight="1" x14ac:dyDescent="0.25">
      <c r="A2009" s="127" t="s">
        <v>6185</v>
      </c>
      <c r="B2009" s="109" t="s">
        <v>26</v>
      </c>
      <c r="C2009" s="121" t="s">
        <v>4080</v>
      </c>
      <c r="D2009" s="158" t="s">
        <v>1520</v>
      </c>
      <c r="E2009" s="158" t="s">
        <v>1520</v>
      </c>
      <c r="F2009" s="158" t="s">
        <v>1520</v>
      </c>
      <c r="G2009" s="34" t="s">
        <v>33</v>
      </c>
      <c r="H2009" s="34">
        <v>70</v>
      </c>
      <c r="I2009" s="16">
        <v>471010000</v>
      </c>
      <c r="J2009" s="16" t="s">
        <v>46</v>
      </c>
      <c r="K2009" s="60" t="s">
        <v>4081</v>
      </c>
      <c r="L2009" s="25" t="s">
        <v>1532</v>
      </c>
      <c r="M2009" s="121"/>
      <c r="N2009" s="25" t="s">
        <v>2967</v>
      </c>
      <c r="O2009" s="121" t="s">
        <v>2043</v>
      </c>
      <c r="P2009" s="121"/>
      <c r="Q2009" s="121"/>
      <c r="R2009" s="114"/>
      <c r="S2009" s="87"/>
      <c r="T2009" s="17">
        <v>14320152.3465</v>
      </c>
      <c r="U2009" s="17">
        <f t="shared" si="255"/>
        <v>16038570.628080001</v>
      </c>
      <c r="V2009" s="121"/>
      <c r="W2009" s="16">
        <v>2015</v>
      </c>
      <c r="X2009" s="121"/>
      <c r="Y2009" s="57"/>
      <c r="Z2009" s="57"/>
    </row>
    <row r="2010" spans="1:26" s="187" customFormat="1" ht="53.25" customHeight="1" x14ac:dyDescent="0.25">
      <c r="A2010" s="127" t="s">
        <v>6186</v>
      </c>
      <c r="B2010" s="109" t="s">
        <v>26</v>
      </c>
      <c r="C2010" s="121" t="s">
        <v>6349</v>
      </c>
      <c r="D2010" s="158" t="s">
        <v>1521</v>
      </c>
      <c r="E2010" s="158" t="s">
        <v>1522</v>
      </c>
      <c r="F2010" s="158" t="s">
        <v>1522</v>
      </c>
      <c r="G2010" s="34" t="s">
        <v>33</v>
      </c>
      <c r="H2010" s="34">
        <v>70</v>
      </c>
      <c r="I2010" s="16">
        <v>471010000</v>
      </c>
      <c r="J2010" s="16" t="s">
        <v>46</v>
      </c>
      <c r="K2010" s="60" t="s">
        <v>4081</v>
      </c>
      <c r="L2010" s="25" t="s">
        <v>1532</v>
      </c>
      <c r="M2010" s="121"/>
      <c r="N2010" s="25" t="s">
        <v>2967</v>
      </c>
      <c r="O2010" s="121" t="s">
        <v>2043</v>
      </c>
      <c r="P2010" s="121"/>
      <c r="Q2010" s="121"/>
      <c r="R2010" s="114"/>
      <c r="S2010" s="87"/>
      <c r="T2010" s="17">
        <v>15621984.378</v>
      </c>
      <c r="U2010" s="17">
        <f t="shared" si="255"/>
        <v>17496622.503360003</v>
      </c>
      <c r="V2010" s="121"/>
      <c r="W2010" s="16">
        <v>2015</v>
      </c>
      <c r="X2010" s="121"/>
      <c r="Y2010" s="57"/>
      <c r="Z2010" s="57"/>
    </row>
    <row r="2011" spans="1:26" s="187" customFormat="1" ht="53.25" customHeight="1" x14ac:dyDescent="0.25">
      <c r="A2011" s="127" t="s">
        <v>6187</v>
      </c>
      <c r="B2011" s="109" t="s">
        <v>26</v>
      </c>
      <c r="C2011" s="121" t="s">
        <v>3802</v>
      </c>
      <c r="D2011" s="158" t="s">
        <v>1518</v>
      </c>
      <c r="E2011" s="158" t="s">
        <v>1518</v>
      </c>
      <c r="F2011" s="158" t="s">
        <v>1523</v>
      </c>
      <c r="G2011" s="34" t="s">
        <v>33</v>
      </c>
      <c r="H2011" s="34">
        <v>70</v>
      </c>
      <c r="I2011" s="16">
        <v>471010000</v>
      </c>
      <c r="J2011" s="16" t="s">
        <v>46</v>
      </c>
      <c r="K2011" s="60" t="s">
        <v>4081</v>
      </c>
      <c r="L2011" s="25" t="s">
        <v>1532</v>
      </c>
      <c r="M2011" s="121"/>
      <c r="N2011" s="25" t="s">
        <v>2967</v>
      </c>
      <c r="O2011" s="121" t="s">
        <v>2043</v>
      </c>
      <c r="P2011" s="121"/>
      <c r="Q2011" s="121"/>
      <c r="R2011" s="114"/>
      <c r="S2011" s="87"/>
      <c r="T2011" s="17">
        <v>19527480.4725</v>
      </c>
      <c r="U2011" s="17">
        <f t="shared" si="255"/>
        <v>21870778.129200004</v>
      </c>
      <c r="V2011" s="121"/>
      <c r="W2011" s="16">
        <v>2015</v>
      </c>
      <c r="X2011" s="121"/>
      <c r="Y2011" s="57"/>
      <c r="Z2011" s="57"/>
    </row>
    <row r="2012" spans="1:26" s="187" customFormat="1" ht="53.25" customHeight="1" x14ac:dyDescent="0.25">
      <c r="A2012" s="127" t="s">
        <v>6188</v>
      </c>
      <c r="B2012" s="109" t="s">
        <v>26</v>
      </c>
      <c r="C2012" s="143" t="s">
        <v>4082</v>
      </c>
      <c r="D2012" s="76" t="s">
        <v>4083</v>
      </c>
      <c r="E2012" s="158" t="s">
        <v>4195</v>
      </c>
      <c r="F2012" s="158" t="s">
        <v>4084</v>
      </c>
      <c r="G2012" s="121" t="s">
        <v>1533</v>
      </c>
      <c r="H2012" s="34">
        <v>70</v>
      </c>
      <c r="I2012" s="16">
        <v>471010000</v>
      </c>
      <c r="J2012" s="16" t="s">
        <v>46</v>
      </c>
      <c r="K2012" s="161" t="s">
        <v>3827</v>
      </c>
      <c r="L2012" s="16" t="s">
        <v>4085</v>
      </c>
      <c r="M2012" s="121"/>
      <c r="N2012" s="162">
        <v>42005</v>
      </c>
      <c r="O2012" s="15" t="s">
        <v>2043</v>
      </c>
      <c r="P2012" s="121"/>
      <c r="Q2012" s="122"/>
      <c r="R2012" s="122"/>
      <c r="S2012" s="99"/>
      <c r="T2012" s="21">
        <v>3973524</v>
      </c>
      <c r="U2012" s="87">
        <f t="shared" si="255"/>
        <v>4450346.8800000008</v>
      </c>
      <c r="V2012" s="121"/>
      <c r="W2012" s="16">
        <v>2015</v>
      </c>
      <c r="X2012" s="121"/>
      <c r="Y2012" s="57"/>
      <c r="Z2012" s="57"/>
    </row>
    <row r="2013" spans="1:26" s="187" customFormat="1" ht="53.25" customHeight="1" x14ac:dyDescent="0.25">
      <c r="A2013" s="127" t="s">
        <v>6189</v>
      </c>
      <c r="B2013" s="109" t="s">
        <v>26</v>
      </c>
      <c r="C2013" s="143" t="s">
        <v>4086</v>
      </c>
      <c r="D2013" s="143" t="s">
        <v>4087</v>
      </c>
      <c r="E2013" s="158" t="s">
        <v>4088</v>
      </c>
      <c r="F2013" s="158" t="s">
        <v>4089</v>
      </c>
      <c r="G2013" s="121" t="s">
        <v>1533</v>
      </c>
      <c r="H2013" s="34">
        <v>70</v>
      </c>
      <c r="I2013" s="16">
        <v>471010000</v>
      </c>
      <c r="J2013" s="16" t="s">
        <v>46</v>
      </c>
      <c r="K2013" s="161" t="s">
        <v>3827</v>
      </c>
      <c r="L2013" s="16" t="s">
        <v>4085</v>
      </c>
      <c r="M2013" s="121"/>
      <c r="N2013" s="162">
        <v>42006</v>
      </c>
      <c r="O2013" s="121" t="s">
        <v>2043</v>
      </c>
      <c r="P2013" s="121"/>
      <c r="Q2013" s="121"/>
      <c r="R2013" s="122"/>
      <c r="S2013" s="99"/>
      <c r="T2013" s="21">
        <v>180000</v>
      </c>
      <c r="U2013" s="87">
        <f t="shared" si="255"/>
        <v>201600.00000000003</v>
      </c>
      <c r="V2013" s="121"/>
      <c r="W2013" s="16">
        <v>2015</v>
      </c>
      <c r="X2013" s="121"/>
      <c r="Y2013" s="57"/>
      <c r="Z2013" s="57"/>
    </row>
    <row r="2014" spans="1:26" s="187" customFormat="1" ht="53.25" customHeight="1" x14ac:dyDescent="0.25">
      <c r="A2014" s="127" t="s">
        <v>6190</v>
      </c>
      <c r="B2014" s="109" t="s">
        <v>26</v>
      </c>
      <c r="C2014" s="143" t="s">
        <v>4086</v>
      </c>
      <c r="D2014" s="143" t="s">
        <v>4087</v>
      </c>
      <c r="E2014" s="158" t="s">
        <v>4088</v>
      </c>
      <c r="F2014" s="158" t="s">
        <v>4089</v>
      </c>
      <c r="G2014" s="121" t="s">
        <v>1533</v>
      </c>
      <c r="H2014" s="34">
        <v>70</v>
      </c>
      <c r="I2014" s="16">
        <v>471010000</v>
      </c>
      <c r="J2014" s="16" t="s">
        <v>46</v>
      </c>
      <c r="K2014" s="161" t="s">
        <v>3827</v>
      </c>
      <c r="L2014" s="16" t="s">
        <v>4085</v>
      </c>
      <c r="M2014" s="121"/>
      <c r="N2014" s="162">
        <v>42007</v>
      </c>
      <c r="O2014" s="121" t="s">
        <v>2043</v>
      </c>
      <c r="P2014" s="121"/>
      <c r="Q2014" s="121"/>
      <c r="R2014" s="122"/>
      <c r="S2014" s="99"/>
      <c r="T2014" s="21">
        <v>480000</v>
      </c>
      <c r="U2014" s="87">
        <f t="shared" si="255"/>
        <v>537600</v>
      </c>
      <c r="V2014" s="121"/>
      <c r="W2014" s="16">
        <v>2015</v>
      </c>
      <c r="X2014" s="121"/>
      <c r="Y2014" s="57"/>
      <c r="Z2014" s="57"/>
    </row>
    <row r="2015" spans="1:26" s="187" customFormat="1" ht="53.25" customHeight="1" x14ac:dyDescent="0.25">
      <c r="A2015" s="127" t="s">
        <v>6191</v>
      </c>
      <c r="B2015" s="109" t="s">
        <v>26</v>
      </c>
      <c r="C2015" s="143" t="s">
        <v>4086</v>
      </c>
      <c r="D2015" s="143" t="s">
        <v>4087</v>
      </c>
      <c r="E2015" s="158" t="s">
        <v>4088</v>
      </c>
      <c r="F2015" s="158" t="s">
        <v>4089</v>
      </c>
      <c r="G2015" s="121" t="s">
        <v>1533</v>
      </c>
      <c r="H2015" s="34">
        <v>70</v>
      </c>
      <c r="I2015" s="16">
        <v>471010000</v>
      </c>
      <c r="J2015" s="16" t="s">
        <v>46</v>
      </c>
      <c r="K2015" s="161" t="s">
        <v>3827</v>
      </c>
      <c r="L2015" s="16" t="s">
        <v>4085</v>
      </c>
      <c r="M2015" s="121"/>
      <c r="N2015" s="162">
        <v>42008</v>
      </c>
      <c r="O2015" s="121" t="s">
        <v>2043</v>
      </c>
      <c r="P2015" s="121"/>
      <c r="Q2015" s="121"/>
      <c r="R2015" s="122"/>
      <c r="S2015" s="99"/>
      <c r="T2015" s="21">
        <v>300000</v>
      </c>
      <c r="U2015" s="87">
        <f t="shared" si="255"/>
        <v>336000.00000000006</v>
      </c>
      <c r="V2015" s="121"/>
      <c r="W2015" s="16">
        <v>2015</v>
      </c>
      <c r="X2015" s="121"/>
      <c r="Y2015" s="57"/>
      <c r="Z2015" s="57"/>
    </row>
    <row r="2016" spans="1:26" s="187" customFormat="1" ht="53.25" customHeight="1" x14ac:dyDescent="0.25">
      <c r="A2016" s="127" t="s">
        <v>6192</v>
      </c>
      <c r="B2016" s="109" t="s">
        <v>26</v>
      </c>
      <c r="C2016" s="143" t="s">
        <v>4086</v>
      </c>
      <c r="D2016" s="143" t="s">
        <v>4087</v>
      </c>
      <c r="E2016" s="158" t="s">
        <v>4088</v>
      </c>
      <c r="F2016" s="160" t="s">
        <v>4089</v>
      </c>
      <c r="G2016" s="121" t="s">
        <v>1533</v>
      </c>
      <c r="H2016" s="34">
        <v>70</v>
      </c>
      <c r="I2016" s="16">
        <v>471010000</v>
      </c>
      <c r="J2016" s="16" t="s">
        <v>4090</v>
      </c>
      <c r="K2016" s="161" t="s">
        <v>3827</v>
      </c>
      <c r="L2016" s="16" t="s">
        <v>4085</v>
      </c>
      <c r="M2016" s="24"/>
      <c r="N2016" s="162" t="s">
        <v>4091</v>
      </c>
      <c r="O2016" s="121" t="s">
        <v>2043</v>
      </c>
      <c r="P2016" s="55"/>
      <c r="Q2016" s="121"/>
      <c r="R2016" s="122"/>
      <c r="S2016" s="25"/>
      <c r="T2016" s="21">
        <v>4392000</v>
      </c>
      <c r="U2016" s="87">
        <f t="shared" si="255"/>
        <v>4919040.0000000009</v>
      </c>
      <c r="V2016" s="25"/>
      <c r="W2016" s="16">
        <v>2015</v>
      </c>
      <c r="X2016" s="73"/>
      <c r="Y2016" s="57"/>
      <c r="Z2016" s="57"/>
    </row>
    <row r="2017" spans="1:26" s="187" customFormat="1" ht="53.25" customHeight="1" x14ac:dyDescent="0.25">
      <c r="A2017" s="127" t="s">
        <v>6193</v>
      </c>
      <c r="B2017" s="109" t="s">
        <v>26</v>
      </c>
      <c r="C2017" s="143" t="s">
        <v>4092</v>
      </c>
      <c r="D2017" s="143" t="s">
        <v>4196</v>
      </c>
      <c r="E2017" s="163" t="s">
        <v>4197</v>
      </c>
      <c r="F2017" s="163" t="s">
        <v>4093</v>
      </c>
      <c r="G2017" s="121" t="s">
        <v>1533</v>
      </c>
      <c r="H2017" s="34">
        <v>70</v>
      </c>
      <c r="I2017" s="16">
        <v>471010000</v>
      </c>
      <c r="J2017" s="16" t="s">
        <v>46</v>
      </c>
      <c r="K2017" s="161" t="s">
        <v>3827</v>
      </c>
      <c r="L2017" s="16" t="s">
        <v>4085</v>
      </c>
      <c r="M2017" s="24"/>
      <c r="N2017" s="162" t="s">
        <v>4091</v>
      </c>
      <c r="O2017" s="121" t="s">
        <v>2043</v>
      </c>
      <c r="P2017" s="55"/>
      <c r="Q2017" s="122"/>
      <c r="R2017" s="122"/>
      <c r="S2017" s="22"/>
      <c r="T2017" s="21">
        <v>426000</v>
      </c>
      <c r="U2017" s="87">
        <f t="shared" si="255"/>
        <v>477120.00000000006</v>
      </c>
      <c r="V2017" s="25"/>
      <c r="W2017" s="16">
        <v>2015</v>
      </c>
      <c r="X2017" s="73"/>
      <c r="Y2017" s="57"/>
      <c r="Z2017" s="57"/>
    </row>
    <row r="2018" spans="1:26" s="187" customFormat="1" ht="53.25" customHeight="1" x14ac:dyDescent="0.25">
      <c r="A2018" s="127" t="s">
        <v>6194</v>
      </c>
      <c r="B2018" s="109" t="s">
        <v>26</v>
      </c>
      <c r="C2018" s="143" t="s">
        <v>4094</v>
      </c>
      <c r="D2018" s="143" t="s">
        <v>4095</v>
      </c>
      <c r="E2018" s="163" t="s">
        <v>4198</v>
      </c>
      <c r="F2018" s="163" t="s">
        <v>4096</v>
      </c>
      <c r="G2018" s="121" t="s">
        <v>1533</v>
      </c>
      <c r="H2018" s="34">
        <v>70</v>
      </c>
      <c r="I2018" s="16">
        <v>471010000</v>
      </c>
      <c r="J2018" s="16" t="s">
        <v>4090</v>
      </c>
      <c r="K2018" s="161" t="s">
        <v>3827</v>
      </c>
      <c r="L2018" s="16" t="s">
        <v>4085</v>
      </c>
      <c r="M2018" s="24"/>
      <c r="N2018" s="162" t="s">
        <v>4091</v>
      </c>
      <c r="O2018" s="121" t="s">
        <v>2043</v>
      </c>
      <c r="P2018" s="55"/>
      <c r="Q2018" s="122"/>
      <c r="R2018" s="122"/>
      <c r="S2018" s="22"/>
      <c r="T2018" s="21">
        <v>120000</v>
      </c>
      <c r="U2018" s="87">
        <f>T2018*1.12</f>
        <v>134400</v>
      </c>
      <c r="V2018" s="25"/>
      <c r="W2018" s="16">
        <v>2015</v>
      </c>
      <c r="X2018" s="73"/>
      <c r="Y2018" s="57"/>
      <c r="Z2018" s="57"/>
    </row>
    <row r="2019" spans="1:26" s="187" customFormat="1" ht="53.25" customHeight="1" x14ac:dyDescent="0.25">
      <c r="A2019" s="127" t="s">
        <v>6195</v>
      </c>
      <c r="B2019" s="109" t="s">
        <v>26</v>
      </c>
      <c r="C2019" s="143" t="s">
        <v>4097</v>
      </c>
      <c r="D2019" s="143" t="s">
        <v>4098</v>
      </c>
      <c r="E2019" s="163" t="s">
        <v>4099</v>
      </c>
      <c r="F2019" s="164" t="s">
        <v>4100</v>
      </c>
      <c r="G2019" s="121" t="s">
        <v>1533</v>
      </c>
      <c r="H2019" s="34">
        <v>70</v>
      </c>
      <c r="I2019" s="16">
        <v>471010000</v>
      </c>
      <c r="J2019" s="16" t="s">
        <v>46</v>
      </c>
      <c r="K2019" s="161" t="s">
        <v>3827</v>
      </c>
      <c r="L2019" s="16" t="s">
        <v>4085</v>
      </c>
      <c r="M2019" s="24"/>
      <c r="N2019" s="162" t="s">
        <v>4091</v>
      </c>
      <c r="O2019" s="121" t="s">
        <v>2043</v>
      </c>
      <c r="P2019" s="55"/>
      <c r="Q2019" s="122"/>
      <c r="R2019" s="122"/>
      <c r="S2019" s="22"/>
      <c r="T2019" s="21">
        <v>384000</v>
      </c>
      <c r="U2019" s="87">
        <f>T2019*1.12</f>
        <v>430080.00000000006</v>
      </c>
      <c r="V2019" s="25"/>
      <c r="W2019" s="16">
        <v>2015</v>
      </c>
      <c r="X2019" s="73"/>
      <c r="Y2019" s="57"/>
      <c r="Z2019" s="57"/>
    </row>
    <row r="2020" spans="1:26" s="187" customFormat="1" ht="53.25" customHeight="1" x14ac:dyDescent="0.25">
      <c r="A2020" s="127" t="s">
        <v>6196</v>
      </c>
      <c r="B2020" s="109" t="s">
        <v>26</v>
      </c>
      <c r="C2020" s="143" t="s">
        <v>4082</v>
      </c>
      <c r="D2020" s="143" t="s">
        <v>4083</v>
      </c>
      <c r="E2020" s="163" t="s">
        <v>4195</v>
      </c>
      <c r="F2020" s="164" t="s">
        <v>4084</v>
      </c>
      <c r="G2020" s="121" t="s">
        <v>1533</v>
      </c>
      <c r="H2020" s="34">
        <v>70</v>
      </c>
      <c r="I2020" s="16">
        <v>471010000</v>
      </c>
      <c r="J2020" s="16" t="s">
        <v>46</v>
      </c>
      <c r="K2020" s="161" t="s">
        <v>3827</v>
      </c>
      <c r="L2020" s="25" t="s">
        <v>1532</v>
      </c>
      <c r="M2020" s="24"/>
      <c r="N2020" s="162" t="s">
        <v>4091</v>
      </c>
      <c r="O2020" s="24" t="s">
        <v>2043</v>
      </c>
      <c r="P2020" s="25"/>
      <c r="Q2020" s="122"/>
      <c r="R2020" s="122"/>
      <c r="S2020" s="25"/>
      <c r="T2020" s="21">
        <v>1890600</v>
      </c>
      <c r="U2020" s="87">
        <f t="shared" ref="U2020:U2027" si="256">T2020*1.12</f>
        <v>2117472</v>
      </c>
      <c r="V2020" s="25"/>
      <c r="W2020" s="16">
        <v>2015</v>
      </c>
      <c r="X2020" s="121"/>
      <c r="Y2020" s="57"/>
      <c r="Z2020" s="57"/>
    </row>
    <row r="2021" spans="1:26" s="187" customFormat="1" ht="53.25" customHeight="1" x14ac:dyDescent="0.25">
      <c r="A2021" s="127" t="s">
        <v>6197</v>
      </c>
      <c r="B2021" s="109" t="s">
        <v>26</v>
      </c>
      <c r="C2021" s="143" t="s">
        <v>4082</v>
      </c>
      <c r="D2021" s="143" t="s">
        <v>4083</v>
      </c>
      <c r="E2021" s="163" t="s">
        <v>4195</v>
      </c>
      <c r="F2021" s="164" t="s">
        <v>4084</v>
      </c>
      <c r="G2021" s="121" t="s">
        <v>1533</v>
      </c>
      <c r="H2021" s="34">
        <v>70</v>
      </c>
      <c r="I2021" s="16">
        <v>471010000</v>
      </c>
      <c r="J2021" s="16" t="s">
        <v>46</v>
      </c>
      <c r="K2021" s="161" t="s">
        <v>3827</v>
      </c>
      <c r="L2021" s="25" t="s">
        <v>1532</v>
      </c>
      <c r="M2021" s="24"/>
      <c r="N2021" s="162" t="s">
        <v>4091</v>
      </c>
      <c r="O2021" s="24" t="s">
        <v>2043</v>
      </c>
      <c r="P2021" s="25"/>
      <c r="Q2021" s="122"/>
      <c r="R2021" s="122"/>
      <c r="S2021" s="25"/>
      <c r="T2021" s="21">
        <v>727452</v>
      </c>
      <c r="U2021" s="87">
        <f t="shared" si="256"/>
        <v>814746.24000000011</v>
      </c>
      <c r="V2021" s="25"/>
      <c r="W2021" s="16">
        <v>2015</v>
      </c>
      <c r="X2021" s="121"/>
      <c r="Y2021" s="57"/>
      <c r="Z2021" s="57"/>
    </row>
    <row r="2022" spans="1:26" s="187" customFormat="1" ht="53.25" customHeight="1" x14ac:dyDescent="0.25">
      <c r="A2022" s="127" t="s">
        <v>6198</v>
      </c>
      <c r="B2022" s="109" t="s">
        <v>26</v>
      </c>
      <c r="C2022" s="143" t="s">
        <v>4082</v>
      </c>
      <c r="D2022" s="143" t="s">
        <v>4083</v>
      </c>
      <c r="E2022" s="163" t="s">
        <v>4195</v>
      </c>
      <c r="F2022" s="164" t="s">
        <v>4084</v>
      </c>
      <c r="G2022" s="121" t="s">
        <v>1533</v>
      </c>
      <c r="H2022" s="34">
        <v>70</v>
      </c>
      <c r="I2022" s="16">
        <v>471010000</v>
      </c>
      <c r="J2022" s="16" t="s">
        <v>46</v>
      </c>
      <c r="K2022" s="161" t="s">
        <v>3827</v>
      </c>
      <c r="L2022" s="25" t="s">
        <v>1532</v>
      </c>
      <c r="M2022" s="24"/>
      <c r="N2022" s="162" t="s">
        <v>4091</v>
      </c>
      <c r="O2022" s="24" t="s">
        <v>2043</v>
      </c>
      <c r="P2022" s="25"/>
      <c r="Q2022" s="122"/>
      <c r="R2022" s="122"/>
      <c r="S2022" s="25"/>
      <c r="T2022" s="21">
        <v>727452</v>
      </c>
      <c r="U2022" s="87">
        <f t="shared" si="256"/>
        <v>814746.24000000011</v>
      </c>
      <c r="V2022" s="25"/>
      <c r="W2022" s="16">
        <v>2015</v>
      </c>
      <c r="X2022" s="121"/>
      <c r="Y2022" s="57"/>
      <c r="Z2022" s="57"/>
    </row>
    <row r="2023" spans="1:26" s="187" customFormat="1" ht="53.25" customHeight="1" x14ac:dyDescent="0.25">
      <c r="A2023" s="127" t="s">
        <v>6199</v>
      </c>
      <c r="B2023" s="109" t="s">
        <v>26</v>
      </c>
      <c r="C2023" s="143" t="s">
        <v>4092</v>
      </c>
      <c r="D2023" s="143" t="s">
        <v>4196</v>
      </c>
      <c r="E2023" s="163" t="s">
        <v>4197</v>
      </c>
      <c r="F2023" s="163" t="s">
        <v>4093</v>
      </c>
      <c r="G2023" s="121" t="s">
        <v>1533</v>
      </c>
      <c r="H2023" s="34">
        <v>70</v>
      </c>
      <c r="I2023" s="16">
        <v>471010000</v>
      </c>
      <c r="J2023" s="16" t="s">
        <v>46</v>
      </c>
      <c r="K2023" s="161" t="s">
        <v>3827</v>
      </c>
      <c r="L2023" s="25" t="s">
        <v>1532</v>
      </c>
      <c r="M2023" s="24"/>
      <c r="N2023" s="162" t="s">
        <v>4091</v>
      </c>
      <c r="O2023" s="24" t="s">
        <v>2043</v>
      </c>
      <c r="P2023" s="55"/>
      <c r="Q2023" s="122"/>
      <c r="R2023" s="165"/>
      <c r="S2023" s="22"/>
      <c r="T2023" s="22">
        <v>174000</v>
      </c>
      <c r="U2023" s="87">
        <f t="shared" si="256"/>
        <v>194880.00000000003</v>
      </c>
      <c r="V2023" s="25"/>
      <c r="W2023" s="16">
        <v>2015</v>
      </c>
      <c r="X2023" s="121"/>
      <c r="Y2023" s="57"/>
      <c r="Z2023" s="57"/>
    </row>
    <row r="2024" spans="1:26" s="187" customFormat="1" ht="53.25" customHeight="1" x14ac:dyDescent="0.25">
      <c r="A2024" s="127" t="s">
        <v>6200</v>
      </c>
      <c r="B2024" s="109" t="s">
        <v>26</v>
      </c>
      <c r="C2024" s="143" t="s">
        <v>4092</v>
      </c>
      <c r="D2024" s="143" t="s">
        <v>4196</v>
      </c>
      <c r="E2024" s="163" t="s">
        <v>4197</v>
      </c>
      <c r="F2024" s="163" t="s">
        <v>4101</v>
      </c>
      <c r="G2024" s="121" t="s">
        <v>1533</v>
      </c>
      <c r="H2024" s="34">
        <v>70</v>
      </c>
      <c r="I2024" s="16">
        <v>471010000</v>
      </c>
      <c r="J2024" s="16" t="s">
        <v>46</v>
      </c>
      <c r="K2024" s="161" t="s">
        <v>3827</v>
      </c>
      <c r="L2024" s="25" t="s">
        <v>1532</v>
      </c>
      <c r="M2024" s="24"/>
      <c r="N2024" s="162" t="s">
        <v>4091</v>
      </c>
      <c r="O2024" s="24" t="s">
        <v>2043</v>
      </c>
      <c r="P2024" s="55"/>
      <c r="Q2024" s="122"/>
      <c r="R2024" s="165"/>
      <c r="S2024" s="22"/>
      <c r="T2024" s="22">
        <v>208800</v>
      </c>
      <c r="U2024" s="87">
        <f t="shared" si="256"/>
        <v>233856.00000000003</v>
      </c>
      <c r="V2024" s="25"/>
      <c r="W2024" s="16">
        <v>2015</v>
      </c>
      <c r="X2024" s="121"/>
      <c r="Y2024" s="57"/>
      <c r="Z2024" s="57"/>
    </row>
    <row r="2025" spans="1:26" s="187" customFormat="1" ht="53.25" customHeight="1" x14ac:dyDescent="0.25">
      <c r="A2025" s="127" t="s">
        <v>6201</v>
      </c>
      <c r="B2025" s="109" t="s">
        <v>26</v>
      </c>
      <c r="C2025" s="143" t="s">
        <v>4092</v>
      </c>
      <c r="D2025" s="143" t="s">
        <v>4196</v>
      </c>
      <c r="E2025" s="163" t="s">
        <v>4197</v>
      </c>
      <c r="F2025" s="163" t="s">
        <v>4101</v>
      </c>
      <c r="G2025" s="121" t="s">
        <v>1533</v>
      </c>
      <c r="H2025" s="34">
        <v>70</v>
      </c>
      <c r="I2025" s="16">
        <v>471010000</v>
      </c>
      <c r="J2025" s="16" t="s">
        <v>46</v>
      </c>
      <c r="K2025" s="161" t="s">
        <v>3827</v>
      </c>
      <c r="L2025" s="25" t="s">
        <v>1532</v>
      </c>
      <c r="M2025" s="24"/>
      <c r="N2025" s="162" t="s">
        <v>4091</v>
      </c>
      <c r="O2025" s="24" t="s">
        <v>2043</v>
      </c>
      <c r="P2025" s="55"/>
      <c r="Q2025" s="122"/>
      <c r="R2025" s="165"/>
      <c r="S2025" s="22"/>
      <c r="T2025" s="22">
        <v>79800</v>
      </c>
      <c r="U2025" s="87">
        <f t="shared" si="256"/>
        <v>89376.000000000015</v>
      </c>
      <c r="V2025" s="25"/>
      <c r="W2025" s="16">
        <v>2015</v>
      </c>
      <c r="X2025" s="121"/>
      <c r="Y2025" s="57"/>
      <c r="Z2025" s="57"/>
    </row>
    <row r="2026" spans="1:26" s="187" customFormat="1" ht="53.25" customHeight="1" x14ac:dyDescent="0.25">
      <c r="A2026" s="127" t="s">
        <v>6202</v>
      </c>
      <c r="B2026" s="109" t="s">
        <v>26</v>
      </c>
      <c r="C2026" s="143" t="s">
        <v>4094</v>
      </c>
      <c r="D2026" s="143" t="s">
        <v>4095</v>
      </c>
      <c r="E2026" s="163" t="s">
        <v>4198</v>
      </c>
      <c r="F2026" s="163" t="s">
        <v>4096</v>
      </c>
      <c r="G2026" s="121" t="s">
        <v>1533</v>
      </c>
      <c r="H2026" s="34">
        <v>70</v>
      </c>
      <c r="I2026" s="16">
        <v>471010000</v>
      </c>
      <c r="J2026" s="16" t="s">
        <v>46</v>
      </c>
      <c r="K2026" s="161" t="s">
        <v>3827</v>
      </c>
      <c r="L2026" s="25" t="s">
        <v>1532</v>
      </c>
      <c r="M2026" s="24"/>
      <c r="N2026" s="162" t="s">
        <v>4091</v>
      </c>
      <c r="O2026" s="24" t="s">
        <v>2043</v>
      </c>
      <c r="P2026" s="55"/>
      <c r="Q2026" s="122"/>
      <c r="R2026" s="165"/>
      <c r="S2026" s="22"/>
      <c r="T2026" s="22">
        <v>240000</v>
      </c>
      <c r="U2026" s="87">
        <f t="shared" si="256"/>
        <v>268800</v>
      </c>
      <c r="V2026" s="25"/>
      <c r="W2026" s="16">
        <v>2015</v>
      </c>
      <c r="X2026" s="121"/>
      <c r="Y2026" s="57"/>
      <c r="Z2026" s="57"/>
    </row>
    <row r="2027" spans="1:26" s="187" customFormat="1" ht="53.25" customHeight="1" x14ac:dyDescent="0.25">
      <c r="A2027" s="127" t="s">
        <v>6203</v>
      </c>
      <c r="B2027" s="109" t="s">
        <v>26</v>
      </c>
      <c r="C2027" s="143" t="s">
        <v>4094</v>
      </c>
      <c r="D2027" s="143" t="s">
        <v>4095</v>
      </c>
      <c r="E2027" s="163" t="s">
        <v>4198</v>
      </c>
      <c r="F2027" s="163" t="s">
        <v>4096</v>
      </c>
      <c r="G2027" s="121" t="s">
        <v>1533</v>
      </c>
      <c r="H2027" s="34">
        <v>70</v>
      </c>
      <c r="I2027" s="16">
        <v>471010000</v>
      </c>
      <c r="J2027" s="16" t="s">
        <v>46</v>
      </c>
      <c r="K2027" s="161" t="s">
        <v>3827</v>
      </c>
      <c r="L2027" s="25" t="s">
        <v>1532</v>
      </c>
      <c r="M2027" s="24"/>
      <c r="N2027" s="162" t="s">
        <v>4091</v>
      </c>
      <c r="O2027" s="24" t="s">
        <v>2043</v>
      </c>
      <c r="P2027" s="55"/>
      <c r="Q2027" s="122"/>
      <c r="R2027" s="165"/>
      <c r="S2027" s="22"/>
      <c r="T2027" s="22">
        <v>360000</v>
      </c>
      <c r="U2027" s="87">
        <f t="shared" si="256"/>
        <v>403200.00000000006</v>
      </c>
      <c r="V2027" s="25"/>
      <c r="W2027" s="16">
        <v>2015</v>
      </c>
      <c r="X2027" s="121"/>
      <c r="Y2027" s="57"/>
      <c r="Z2027" s="57"/>
    </row>
    <row r="2028" spans="1:26" s="187" customFormat="1" ht="53.25" customHeight="1" x14ac:dyDescent="0.25">
      <c r="A2028" s="127" t="s">
        <v>6204</v>
      </c>
      <c r="B2028" s="109" t="s">
        <v>26</v>
      </c>
      <c r="C2028" s="143" t="s">
        <v>4094</v>
      </c>
      <c r="D2028" s="143" t="s">
        <v>4095</v>
      </c>
      <c r="E2028" s="163" t="s">
        <v>4198</v>
      </c>
      <c r="F2028" s="163" t="s">
        <v>4096</v>
      </c>
      <c r="G2028" s="121" t="s">
        <v>1533</v>
      </c>
      <c r="H2028" s="34">
        <v>70</v>
      </c>
      <c r="I2028" s="16">
        <v>471010000</v>
      </c>
      <c r="J2028" s="16" t="s">
        <v>46</v>
      </c>
      <c r="K2028" s="161" t="s">
        <v>3827</v>
      </c>
      <c r="L2028" s="25" t="s">
        <v>1532</v>
      </c>
      <c r="M2028" s="24"/>
      <c r="N2028" s="162" t="s">
        <v>4091</v>
      </c>
      <c r="O2028" s="24" t="s">
        <v>2043</v>
      </c>
      <c r="P2028" s="55"/>
      <c r="Q2028" s="122"/>
      <c r="R2028" s="165"/>
      <c r="S2028" s="22"/>
      <c r="T2028" s="22">
        <v>600000</v>
      </c>
      <c r="U2028" s="87">
        <f>T2028*1.12</f>
        <v>672000.00000000012</v>
      </c>
      <c r="V2028" s="25"/>
      <c r="W2028" s="16">
        <v>2015</v>
      </c>
      <c r="X2028" s="121"/>
      <c r="Y2028" s="57"/>
      <c r="Z2028" s="57"/>
    </row>
    <row r="2029" spans="1:26" s="187" customFormat="1" ht="53.25" customHeight="1" x14ac:dyDescent="0.25">
      <c r="A2029" s="127" t="s">
        <v>6205</v>
      </c>
      <c r="B2029" s="109" t="s">
        <v>26</v>
      </c>
      <c r="C2029" s="143" t="s">
        <v>4082</v>
      </c>
      <c r="D2029" s="143" t="s">
        <v>4083</v>
      </c>
      <c r="E2029" s="163" t="s">
        <v>4195</v>
      </c>
      <c r="F2029" s="164" t="s">
        <v>4084</v>
      </c>
      <c r="G2029" s="121" t="s">
        <v>1533</v>
      </c>
      <c r="H2029" s="34">
        <v>70</v>
      </c>
      <c r="I2029" s="16">
        <v>471010000</v>
      </c>
      <c r="J2029" s="16" t="s">
        <v>46</v>
      </c>
      <c r="K2029" s="161" t="s">
        <v>3827</v>
      </c>
      <c r="L2029" s="25" t="s">
        <v>4102</v>
      </c>
      <c r="M2029" s="24"/>
      <c r="N2029" s="162" t="s">
        <v>4091</v>
      </c>
      <c r="O2029" s="24" t="s">
        <v>2043</v>
      </c>
      <c r="P2029" s="55"/>
      <c r="Q2029" s="122"/>
      <c r="R2029" s="122"/>
      <c r="S2029" s="25"/>
      <c r="T2029" s="21">
        <v>399744</v>
      </c>
      <c r="U2029" s="87">
        <f t="shared" ref="U2029:U2035" si="257">T2029*1.12</f>
        <v>447713.28000000003</v>
      </c>
      <c r="V2029" s="25"/>
      <c r="W2029" s="16">
        <v>2015</v>
      </c>
      <c r="X2029" s="121"/>
      <c r="Y2029" s="57"/>
      <c r="Z2029" s="57"/>
    </row>
    <row r="2030" spans="1:26" s="187" customFormat="1" ht="53.25" customHeight="1" x14ac:dyDescent="0.25">
      <c r="A2030" s="127" t="s">
        <v>6206</v>
      </c>
      <c r="B2030" s="109" t="s">
        <v>26</v>
      </c>
      <c r="C2030" s="143" t="s">
        <v>4082</v>
      </c>
      <c r="D2030" s="143" t="s">
        <v>4083</v>
      </c>
      <c r="E2030" s="163" t="s">
        <v>4195</v>
      </c>
      <c r="F2030" s="164" t="s">
        <v>4084</v>
      </c>
      <c r="G2030" s="121" t="s">
        <v>1533</v>
      </c>
      <c r="H2030" s="34">
        <v>70</v>
      </c>
      <c r="I2030" s="16">
        <v>471010000</v>
      </c>
      <c r="J2030" s="16" t="s">
        <v>46</v>
      </c>
      <c r="K2030" s="161" t="s">
        <v>3827</v>
      </c>
      <c r="L2030" s="25" t="s">
        <v>4102</v>
      </c>
      <c r="M2030" s="24"/>
      <c r="N2030" s="162" t="s">
        <v>4091</v>
      </c>
      <c r="O2030" s="24" t="s">
        <v>2043</v>
      </c>
      <c r="P2030" s="55"/>
      <c r="Q2030" s="122"/>
      <c r="R2030" s="122"/>
      <c r="S2030" s="25"/>
      <c r="T2030" s="21">
        <v>727452</v>
      </c>
      <c r="U2030" s="87">
        <f t="shared" si="257"/>
        <v>814746.24000000011</v>
      </c>
      <c r="V2030" s="25"/>
      <c r="W2030" s="16">
        <v>2015</v>
      </c>
      <c r="X2030" s="121"/>
      <c r="Y2030" s="57"/>
      <c r="Z2030" s="57"/>
    </row>
    <row r="2031" spans="1:26" s="187" customFormat="1" ht="53.25" customHeight="1" x14ac:dyDescent="0.25">
      <c r="A2031" s="127" t="s">
        <v>6207</v>
      </c>
      <c r="B2031" s="109" t="s">
        <v>26</v>
      </c>
      <c r="C2031" s="143" t="s">
        <v>4092</v>
      </c>
      <c r="D2031" s="143" t="s">
        <v>4196</v>
      </c>
      <c r="E2031" s="163" t="s">
        <v>4197</v>
      </c>
      <c r="F2031" s="163" t="s">
        <v>4101</v>
      </c>
      <c r="G2031" s="121" t="s">
        <v>1533</v>
      </c>
      <c r="H2031" s="34">
        <v>70</v>
      </c>
      <c r="I2031" s="16">
        <v>471010000</v>
      </c>
      <c r="J2031" s="16" t="s">
        <v>46</v>
      </c>
      <c r="K2031" s="161" t="s">
        <v>3827</v>
      </c>
      <c r="L2031" s="25" t="s">
        <v>4102</v>
      </c>
      <c r="M2031" s="24"/>
      <c r="N2031" s="162" t="s">
        <v>4091</v>
      </c>
      <c r="O2031" s="24" t="s">
        <v>2043</v>
      </c>
      <c r="P2031" s="55"/>
      <c r="Q2031" s="122"/>
      <c r="R2031" s="165"/>
      <c r="S2031" s="22"/>
      <c r="T2031" s="22">
        <v>57000</v>
      </c>
      <c r="U2031" s="87">
        <f t="shared" si="257"/>
        <v>63840.000000000007</v>
      </c>
      <c r="V2031" s="25"/>
      <c r="W2031" s="16">
        <v>2015</v>
      </c>
      <c r="X2031" s="121"/>
      <c r="Y2031" s="57"/>
      <c r="Z2031" s="57"/>
    </row>
    <row r="2032" spans="1:26" s="187" customFormat="1" ht="53.25" customHeight="1" x14ac:dyDescent="0.25">
      <c r="A2032" s="127" t="s">
        <v>6208</v>
      </c>
      <c r="B2032" s="109" t="s">
        <v>26</v>
      </c>
      <c r="C2032" s="143" t="s">
        <v>4092</v>
      </c>
      <c r="D2032" s="143" t="s">
        <v>4196</v>
      </c>
      <c r="E2032" s="163" t="s">
        <v>4197</v>
      </c>
      <c r="F2032" s="163" t="s">
        <v>4101</v>
      </c>
      <c r="G2032" s="121" t="s">
        <v>1533</v>
      </c>
      <c r="H2032" s="34">
        <v>70</v>
      </c>
      <c r="I2032" s="16">
        <v>471010000</v>
      </c>
      <c r="J2032" s="16" t="s">
        <v>46</v>
      </c>
      <c r="K2032" s="161" t="s">
        <v>3827</v>
      </c>
      <c r="L2032" s="25" t="s">
        <v>4102</v>
      </c>
      <c r="M2032" s="24"/>
      <c r="N2032" s="162" t="s">
        <v>4091</v>
      </c>
      <c r="O2032" s="24" t="s">
        <v>2043</v>
      </c>
      <c r="P2032" s="55"/>
      <c r="Q2032" s="122"/>
      <c r="R2032" s="165"/>
      <c r="S2032" s="22"/>
      <c r="T2032" s="22">
        <v>57000</v>
      </c>
      <c r="U2032" s="87">
        <f t="shared" si="257"/>
        <v>63840.000000000007</v>
      </c>
      <c r="V2032" s="25"/>
      <c r="W2032" s="16">
        <v>2015</v>
      </c>
      <c r="X2032" s="121"/>
      <c r="Y2032" s="57"/>
      <c r="Z2032" s="57"/>
    </row>
    <row r="2033" spans="1:26" s="187" customFormat="1" ht="53.25" customHeight="1" x14ac:dyDescent="0.25">
      <c r="A2033" s="127" t="s">
        <v>6209</v>
      </c>
      <c r="B2033" s="109" t="s">
        <v>26</v>
      </c>
      <c r="C2033" s="143" t="s">
        <v>4094</v>
      </c>
      <c r="D2033" s="143" t="s">
        <v>4095</v>
      </c>
      <c r="E2033" s="163" t="s">
        <v>4198</v>
      </c>
      <c r="F2033" s="163" t="s">
        <v>4096</v>
      </c>
      <c r="G2033" s="121" t="s">
        <v>1533</v>
      </c>
      <c r="H2033" s="34">
        <v>70</v>
      </c>
      <c r="I2033" s="16">
        <v>471010000</v>
      </c>
      <c r="J2033" s="16" t="s">
        <v>46</v>
      </c>
      <c r="K2033" s="161" t="s">
        <v>3827</v>
      </c>
      <c r="L2033" s="25" t="s">
        <v>4102</v>
      </c>
      <c r="M2033" s="24"/>
      <c r="N2033" s="162" t="s">
        <v>4091</v>
      </c>
      <c r="O2033" s="24" t="s">
        <v>2043</v>
      </c>
      <c r="P2033" s="55"/>
      <c r="Q2033" s="122"/>
      <c r="R2033" s="165"/>
      <c r="S2033" s="22"/>
      <c r="T2033" s="22">
        <v>120000</v>
      </c>
      <c r="U2033" s="87">
        <f t="shared" si="257"/>
        <v>134400</v>
      </c>
      <c r="V2033" s="25"/>
      <c r="W2033" s="16">
        <v>2015</v>
      </c>
      <c r="X2033" s="121"/>
      <c r="Y2033" s="57"/>
      <c r="Z2033" s="57"/>
    </row>
    <row r="2034" spans="1:26" s="187" customFormat="1" ht="53.25" customHeight="1" x14ac:dyDescent="0.25">
      <c r="A2034" s="127" t="s">
        <v>6210</v>
      </c>
      <c r="B2034" s="109" t="s">
        <v>26</v>
      </c>
      <c r="C2034" s="143" t="s">
        <v>4094</v>
      </c>
      <c r="D2034" s="143" t="s">
        <v>4095</v>
      </c>
      <c r="E2034" s="163" t="s">
        <v>4198</v>
      </c>
      <c r="F2034" s="163" t="s">
        <v>4096</v>
      </c>
      <c r="G2034" s="121" t="s">
        <v>1533</v>
      </c>
      <c r="H2034" s="34">
        <v>70</v>
      </c>
      <c r="I2034" s="16">
        <v>471010000</v>
      </c>
      <c r="J2034" s="16" t="s">
        <v>46</v>
      </c>
      <c r="K2034" s="161" t="s">
        <v>3827</v>
      </c>
      <c r="L2034" s="25" t="s">
        <v>4102</v>
      </c>
      <c r="M2034" s="24"/>
      <c r="N2034" s="162" t="s">
        <v>4091</v>
      </c>
      <c r="O2034" s="24" t="s">
        <v>2043</v>
      </c>
      <c r="P2034" s="55"/>
      <c r="Q2034" s="122"/>
      <c r="R2034" s="165"/>
      <c r="S2034" s="22"/>
      <c r="T2034" s="22">
        <v>360000</v>
      </c>
      <c r="U2034" s="87">
        <f t="shared" si="257"/>
        <v>403200.00000000006</v>
      </c>
      <c r="V2034" s="25"/>
      <c r="W2034" s="16">
        <v>2015</v>
      </c>
      <c r="X2034" s="121"/>
      <c r="Y2034" s="57"/>
      <c r="Z2034" s="57"/>
    </row>
    <row r="2035" spans="1:26" s="187" customFormat="1" ht="53.25" customHeight="1" x14ac:dyDescent="0.25">
      <c r="A2035" s="127" t="s">
        <v>6211</v>
      </c>
      <c r="B2035" s="109" t="s">
        <v>26</v>
      </c>
      <c r="C2035" s="143" t="s">
        <v>4103</v>
      </c>
      <c r="D2035" s="143" t="s">
        <v>4104</v>
      </c>
      <c r="E2035" s="163" t="s">
        <v>4105</v>
      </c>
      <c r="F2035" s="164" t="s">
        <v>4106</v>
      </c>
      <c r="G2035" s="121" t="s">
        <v>1533</v>
      </c>
      <c r="H2035" s="34">
        <v>70</v>
      </c>
      <c r="I2035" s="16">
        <v>471010000</v>
      </c>
      <c r="J2035" s="16" t="s">
        <v>46</v>
      </c>
      <c r="K2035" s="161" t="s">
        <v>3827</v>
      </c>
      <c r="L2035" s="25" t="s">
        <v>4102</v>
      </c>
      <c r="M2035" s="24"/>
      <c r="N2035" s="162" t="s">
        <v>4091</v>
      </c>
      <c r="O2035" s="24" t="s">
        <v>2043</v>
      </c>
      <c r="P2035" s="55"/>
      <c r="Q2035" s="122"/>
      <c r="R2035" s="122"/>
      <c r="S2035" s="22"/>
      <c r="T2035" s="22">
        <v>1485614.4000000001</v>
      </c>
      <c r="U2035" s="87">
        <f t="shared" si="257"/>
        <v>1663888.1280000003</v>
      </c>
      <c r="V2035" s="25"/>
      <c r="W2035" s="16">
        <v>2015</v>
      </c>
      <c r="X2035" s="121"/>
      <c r="Y2035" s="57"/>
      <c r="Z2035" s="57"/>
    </row>
    <row r="2036" spans="1:26" s="187" customFormat="1" ht="53.25" customHeight="1" x14ac:dyDescent="0.25">
      <c r="A2036" s="127" t="s">
        <v>6212</v>
      </c>
      <c r="B2036" s="109" t="s">
        <v>26</v>
      </c>
      <c r="C2036" s="112" t="s">
        <v>4107</v>
      </c>
      <c r="D2036" s="18" t="s">
        <v>4108</v>
      </c>
      <c r="E2036" s="62" t="s">
        <v>4199</v>
      </c>
      <c r="F2036" s="18" t="s">
        <v>4109</v>
      </c>
      <c r="G2036" s="25" t="s">
        <v>33</v>
      </c>
      <c r="H2036" s="25">
        <v>50</v>
      </c>
      <c r="I2036" s="16">
        <v>471010000</v>
      </c>
      <c r="J2036" s="16" t="s">
        <v>46</v>
      </c>
      <c r="K2036" s="15" t="s">
        <v>3933</v>
      </c>
      <c r="L2036" s="25" t="s">
        <v>32</v>
      </c>
      <c r="M2036" s="25"/>
      <c r="N2036" s="15" t="s">
        <v>3934</v>
      </c>
      <c r="O2036" s="25" t="s">
        <v>4110</v>
      </c>
      <c r="P2036" s="25"/>
      <c r="Q2036" s="122"/>
      <c r="R2036" s="122"/>
      <c r="S2036" s="122"/>
      <c r="T2036" s="17">
        <v>7800000</v>
      </c>
      <c r="U2036" s="17">
        <v>8736000</v>
      </c>
      <c r="V2036" s="25"/>
      <c r="W2036" s="16">
        <v>2015</v>
      </c>
      <c r="X2036" s="25"/>
      <c r="Y2036" s="57"/>
      <c r="Z2036" s="57"/>
    </row>
    <row r="2037" spans="1:26" s="187" customFormat="1" ht="53.25" customHeight="1" x14ac:dyDescent="0.25">
      <c r="A2037" s="127" t="s">
        <v>6213</v>
      </c>
      <c r="B2037" s="109" t="s">
        <v>26</v>
      </c>
      <c r="C2037" s="112" t="s">
        <v>4107</v>
      </c>
      <c r="D2037" s="18" t="s">
        <v>4108</v>
      </c>
      <c r="E2037" s="62" t="s">
        <v>4199</v>
      </c>
      <c r="F2037" s="18" t="s">
        <v>4111</v>
      </c>
      <c r="G2037" s="25" t="s">
        <v>33</v>
      </c>
      <c r="H2037" s="25">
        <v>50</v>
      </c>
      <c r="I2037" s="16">
        <v>471010000</v>
      </c>
      <c r="J2037" s="16" t="s">
        <v>46</v>
      </c>
      <c r="K2037" s="15" t="s">
        <v>3933</v>
      </c>
      <c r="L2037" s="25" t="s">
        <v>32</v>
      </c>
      <c r="M2037" s="25"/>
      <c r="N2037" s="15" t="s">
        <v>3934</v>
      </c>
      <c r="O2037" s="25" t="s">
        <v>4110</v>
      </c>
      <c r="P2037" s="25"/>
      <c r="Q2037" s="122"/>
      <c r="R2037" s="122"/>
      <c r="S2037" s="122"/>
      <c r="T2037" s="17">
        <v>12240000</v>
      </c>
      <c r="U2037" s="17">
        <v>13708800.000000002</v>
      </c>
      <c r="V2037" s="25"/>
      <c r="W2037" s="16">
        <v>2015</v>
      </c>
      <c r="X2037" s="25"/>
      <c r="Y2037" s="57"/>
      <c r="Z2037" s="57"/>
    </row>
    <row r="2038" spans="1:26" s="187" customFormat="1" ht="53.25" customHeight="1" x14ac:dyDescent="0.25">
      <c r="A2038" s="127" t="s">
        <v>6214</v>
      </c>
      <c r="B2038" s="109" t="s">
        <v>26</v>
      </c>
      <c r="C2038" s="112" t="s">
        <v>4112</v>
      </c>
      <c r="D2038" s="18" t="s">
        <v>4113</v>
      </c>
      <c r="E2038" s="62" t="s">
        <v>4200</v>
      </c>
      <c r="F2038" s="18" t="s">
        <v>4114</v>
      </c>
      <c r="G2038" s="25" t="s">
        <v>33</v>
      </c>
      <c r="H2038" s="25">
        <v>50</v>
      </c>
      <c r="I2038" s="16">
        <v>471010000</v>
      </c>
      <c r="J2038" s="16" t="s">
        <v>46</v>
      </c>
      <c r="K2038" s="15" t="s">
        <v>3933</v>
      </c>
      <c r="L2038" s="25" t="s">
        <v>32</v>
      </c>
      <c r="M2038" s="25"/>
      <c r="N2038" s="15" t="s">
        <v>3934</v>
      </c>
      <c r="O2038" s="25" t="s">
        <v>4110</v>
      </c>
      <c r="P2038" s="25"/>
      <c r="Q2038" s="122"/>
      <c r="R2038" s="122"/>
      <c r="S2038" s="122"/>
      <c r="T2038" s="17">
        <v>7200000</v>
      </c>
      <c r="U2038" s="17">
        <v>8064000.0000000009</v>
      </c>
      <c r="V2038" s="25"/>
      <c r="W2038" s="16">
        <v>2015</v>
      </c>
      <c r="X2038" s="25"/>
      <c r="Y2038" s="57"/>
      <c r="Z2038" s="57"/>
    </row>
    <row r="2039" spans="1:26" s="187" customFormat="1" ht="53.25" customHeight="1" x14ac:dyDescent="0.25">
      <c r="A2039" s="127" t="s">
        <v>6215</v>
      </c>
      <c r="B2039" s="109" t="s">
        <v>26</v>
      </c>
      <c r="C2039" s="112" t="s">
        <v>4112</v>
      </c>
      <c r="D2039" s="18" t="s">
        <v>4113</v>
      </c>
      <c r="E2039" s="62" t="s">
        <v>4200</v>
      </c>
      <c r="F2039" s="18" t="s">
        <v>4115</v>
      </c>
      <c r="G2039" s="25" t="s">
        <v>33</v>
      </c>
      <c r="H2039" s="25">
        <v>50</v>
      </c>
      <c r="I2039" s="16">
        <v>471010000</v>
      </c>
      <c r="J2039" s="16" t="s">
        <v>46</v>
      </c>
      <c r="K2039" s="15" t="s">
        <v>3933</v>
      </c>
      <c r="L2039" s="25" t="s">
        <v>32</v>
      </c>
      <c r="M2039" s="25"/>
      <c r="N2039" s="15" t="s">
        <v>3934</v>
      </c>
      <c r="O2039" s="25" t="s">
        <v>4110</v>
      </c>
      <c r="P2039" s="25"/>
      <c r="Q2039" s="122"/>
      <c r="R2039" s="122"/>
      <c r="S2039" s="122"/>
      <c r="T2039" s="17">
        <v>7800000</v>
      </c>
      <c r="U2039" s="17">
        <v>8736000</v>
      </c>
      <c r="V2039" s="25"/>
      <c r="W2039" s="16">
        <v>2015</v>
      </c>
      <c r="X2039" s="25"/>
      <c r="Y2039" s="57"/>
      <c r="Z2039" s="57"/>
    </row>
    <row r="2040" spans="1:26" s="187" customFormat="1" ht="53.25" customHeight="1" x14ac:dyDescent="0.25">
      <c r="A2040" s="127" t="s">
        <v>6216</v>
      </c>
      <c r="B2040" s="109" t="s">
        <v>26</v>
      </c>
      <c r="C2040" s="112" t="s">
        <v>4116</v>
      </c>
      <c r="D2040" s="18" t="s">
        <v>4117</v>
      </c>
      <c r="E2040" s="25" t="s">
        <v>4117</v>
      </c>
      <c r="F2040" s="25" t="s">
        <v>4118</v>
      </c>
      <c r="G2040" s="25" t="s">
        <v>33</v>
      </c>
      <c r="H2040" s="25">
        <v>50</v>
      </c>
      <c r="I2040" s="16">
        <v>471010000</v>
      </c>
      <c r="J2040" s="16" t="s">
        <v>46</v>
      </c>
      <c r="K2040" s="15" t="s">
        <v>3933</v>
      </c>
      <c r="L2040" s="25" t="s">
        <v>4119</v>
      </c>
      <c r="M2040" s="25"/>
      <c r="N2040" s="15" t="s">
        <v>3934</v>
      </c>
      <c r="O2040" s="25" t="s">
        <v>4110</v>
      </c>
      <c r="P2040" s="25"/>
      <c r="Q2040" s="122"/>
      <c r="R2040" s="122"/>
      <c r="S2040" s="122"/>
      <c r="T2040" s="193">
        <v>7791000</v>
      </c>
      <c r="U2040" s="17">
        <v>8725920</v>
      </c>
      <c r="V2040" s="25"/>
      <c r="W2040" s="16">
        <v>2015</v>
      </c>
      <c r="X2040" s="25"/>
      <c r="Y2040" s="57"/>
      <c r="Z2040" s="57"/>
    </row>
    <row r="2041" spans="1:26" s="187" customFormat="1" ht="53.25" customHeight="1" x14ac:dyDescent="0.25">
      <c r="A2041" s="127" t="s">
        <v>6217</v>
      </c>
      <c r="B2041" s="109" t="s">
        <v>26</v>
      </c>
      <c r="C2041" s="112" t="s">
        <v>4120</v>
      </c>
      <c r="D2041" s="18" t="s">
        <v>4121</v>
      </c>
      <c r="E2041" s="18" t="s">
        <v>4121</v>
      </c>
      <c r="F2041" s="18" t="s">
        <v>4122</v>
      </c>
      <c r="G2041" s="25" t="s">
        <v>33</v>
      </c>
      <c r="H2041" s="25">
        <v>50</v>
      </c>
      <c r="I2041" s="16">
        <v>471010000</v>
      </c>
      <c r="J2041" s="16" t="s">
        <v>46</v>
      </c>
      <c r="K2041" s="15" t="s">
        <v>3933</v>
      </c>
      <c r="L2041" s="25" t="s">
        <v>4123</v>
      </c>
      <c r="M2041" s="25"/>
      <c r="N2041" s="15" t="s">
        <v>3934</v>
      </c>
      <c r="O2041" s="25" t="s">
        <v>4110</v>
      </c>
      <c r="P2041" s="25"/>
      <c r="Q2041" s="122"/>
      <c r="R2041" s="122"/>
      <c r="S2041" s="122"/>
      <c r="T2041" s="193">
        <v>18770125</v>
      </c>
      <c r="U2041" s="17">
        <v>21022540.000000004</v>
      </c>
      <c r="V2041" s="25"/>
      <c r="W2041" s="16">
        <v>2015</v>
      </c>
      <c r="X2041" s="25"/>
      <c r="Y2041" s="57"/>
      <c r="Z2041" s="57"/>
    </row>
    <row r="2042" spans="1:26" s="187" customFormat="1" ht="53.25" customHeight="1" x14ac:dyDescent="0.25">
      <c r="A2042" s="127" t="s">
        <v>6218</v>
      </c>
      <c r="B2042" s="109" t="s">
        <v>26</v>
      </c>
      <c r="C2042" s="112" t="s">
        <v>4124</v>
      </c>
      <c r="D2042" s="18" t="s">
        <v>4201</v>
      </c>
      <c r="E2042" s="18" t="s">
        <v>4201</v>
      </c>
      <c r="F2042" s="18" t="s">
        <v>4125</v>
      </c>
      <c r="G2042" s="25" t="s">
        <v>1533</v>
      </c>
      <c r="H2042" s="25">
        <v>50</v>
      </c>
      <c r="I2042" s="16">
        <v>471010000</v>
      </c>
      <c r="J2042" s="16" t="s">
        <v>46</v>
      </c>
      <c r="K2042" s="15" t="s">
        <v>3933</v>
      </c>
      <c r="L2042" s="25" t="s">
        <v>4123</v>
      </c>
      <c r="M2042" s="25"/>
      <c r="N2042" s="15" t="s">
        <v>3934</v>
      </c>
      <c r="O2042" s="25" t="s">
        <v>4110</v>
      </c>
      <c r="P2042" s="25"/>
      <c r="Q2042" s="122"/>
      <c r="R2042" s="122"/>
      <c r="S2042" s="122"/>
      <c r="T2042" s="17">
        <v>13395850</v>
      </c>
      <c r="U2042" s="17">
        <v>15003352.000000002</v>
      </c>
      <c r="V2042" s="25"/>
      <c r="W2042" s="16">
        <v>2015</v>
      </c>
      <c r="X2042" s="25"/>
      <c r="Y2042" s="57"/>
      <c r="Z2042" s="57"/>
    </row>
    <row r="2043" spans="1:26" s="187" customFormat="1" ht="53.25" customHeight="1" x14ac:dyDescent="0.25">
      <c r="A2043" s="127" t="s">
        <v>6219</v>
      </c>
      <c r="B2043" s="109" t="s">
        <v>26</v>
      </c>
      <c r="C2043" s="112" t="s">
        <v>4126</v>
      </c>
      <c r="D2043" s="18" t="s">
        <v>4202</v>
      </c>
      <c r="E2043" s="18" t="s">
        <v>4203</v>
      </c>
      <c r="F2043" s="18" t="s">
        <v>4127</v>
      </c>
      <c r="G2043" s="25" t="s">
        <v>33</v>
      </c>
      <c r="H2043" s="25">
        <v>50</v>
      </c>
      <c r="I2043" s="16">
        <v>471010000</v>
      </c>
      <c r="J2043" s="16" t="s">
        <v>46</v>
      </c>
      <c r="K2043" s="15" t="s">
        <v>3933</v>
      </c>
      <c r="L2043" s="25" t="s">
        <v>4128</v>
      </c>
      <c r="M2043" s="25"/>
      <c r="N2043" s="15" t="s">
        <v>3934</v>
      </c>
      <c r="O2043" s="25" t="s">
        <v>4110</v>
      </c>
      <c r="P2043" s="99"/>
      <c r="Q2043" s="117"/>
      <c r="R2043" s="122"/>
      <c r="S2043" s="122"/>
      <c r="T2043" s="17">
        <v>19008000</v>
      </c>
      <c r="U2043" s="17">
        <v>21288960.000000004</v>
      </c>
      <c r="V2043" s="25"/>
      <c r="W2043" s="16">
        <v>2015</v>
      </c>
      <c r="X2043" s="25"/>
      <c r="Y2043" s="57"/>
      <c r="Z2043" s="57"/>
    </row>
    <row r="2044" spans="1:26" s="187" customFormat="1" ht="53.25" customHeight="1" x14ac:dyDescent="0.25">
      <c r="A2044" s="127" t="s">
        <v>6220</v>
      </c>
      <c r="B2044" s="109" t="s">
        <v>26</v>
      </c>
      <c r="C2044" s="112" t="s">
        <v>4126</v>
      </c>
      <c r="D2044" s="18" t="s">
        <v>4202</v>
      </c>
      <c r="E2044" s="18" t="s">
        <v>4203</v>
      </c>
      <c r="F2044" s="18" t="s">
        <v>4129</v>
      </c>
      <c r="G2044" s="25" t="s">
        <v>33</v>
      </c>
      <c r="H2044" s="25">
        <v>50</v>
      </c>
      <c r="I2044" s="16">
        <v>471010000</v>
      </c>
      <c r="J2044" s="16" t="s">
        <v>46</v>
      </c>
      <c r="K2044" s="15" t="s">
        <v>3933</v>
      </c>
      <c r="L2044" s="25" t="s">
        <v>4128</v>
      </c>
      <c r="M2044" s="25"/>
      <c r="N2044" s="15" t="s">
        <v>3934</v>
      </c>
      <c r="O2044" s="25" t="s">
        <v>4110</v>
      </c>
      <c r="P2044" s="99"/>
      <c r="Q2044" s="117"/>
      <c r="R2044" s="122"/>
      <c r="S2044" s="122"/>
      <c r="T2044" s="17">
        <v>2520000</v>
      </c>
      <c r="U2044" s="17">
        <v>2822400.0000000005</v>
      </c>
      <c r="V2044" s="25"/>
      <c r="W2044" s="16">
        <v>2015</v>
      </c>
      <c r="X2044" s="25"/>
      <c r="Y2044" s="57"/>
      <c r="Z2044" s="57"/>
    </row>
    <row r="2045" spans="1:26" s="187" customFormat="1" ht="53.25" customHeight="1" x14ac:dyDescent="0.25">
      <c r="A2045" s="127" t="s">
        <v>6221</v>
      </c>
      <c r="B2045" s="109" t="s">
        <v>26</v>
      </c>
      <c r="C2045" s="112" t="s">
        <v>4126</v>
      </c>
      <c r="D2045" s="18" t="s">
        <v>4202</v>
      </c>
      <c r="E2045" s="18" t="s">
        <v>4203</v>
      </c>
      <c r="F2045" s="18" t="s">
        <v>4130</v>
      </c>
      <c r="G2045" s="25" t="s">
        <v>33</v>
      </c>
      <c r="H2045" s="25">
        <v>50</v>
      </c>
      <c r="I2045" s="16">
        <v>471010000</v>
      </c>
      <c r="J2045" s="16" t="s">
        <v>46</v>
      </c>
      <c r="K2045" s="15" t="s">
        <v>3933</v>
      </c>
      <c r="L2045" s="25" t="s">
        <v>4128</v>
      </c>
      <c r="M2045" s="25"/>
      <c r="N2045" s="15" t="s">
        <v>3934</v>
      </c>
      <c r="O2045" s="25" t="s">
        <v>4110</v>
      </c>
      <c r="P2045" s="99"/>
      <c r="Q2045" s="117"/>
      <c r="R2045" s="122"/>
      <c r="S2045" s="122"/>
      <c r="T2045" s="17">
        <v>5512536</v>
      </c>
      <c r="U2045" s="17">
        <v>6174040.3200000003</v>
      </c>
      <c r="V2045" s="25"/>
      <c r="W2045" s="16">
        <v>2015</v>
      </c>
      <c r="X2045" s="25"/>
      <c r="Y2045" s="57"/>
      <c r="Z2045" s="57"/>
    </row>
    <row r="2046" spans="1:26" s="187" customFormat="1" ht="53.25" customHeight="1" x14ac:dyDescent="0.25">
      <c r="A2046" s="127" t="s">
        <v>6222</v>
      </c>
      <c r="B2046" s="109" t="s">
        <v>26</v>
      </c>
      <c r="C2046" s="112" t="s">
        <v>4126</v>
      </c>
      <c r="D2046" s="18" t="s">
        <v>4202</v>
      </c>
      <c r="E2046" s="18" t="s">
        <v>4203</v>
      </c>
      <c r="F2046" s="18" t="s">
        <v>4131</v>
      </c>
      <c r="G2046" s="25" t="s">
        <v>33</v>
      </c>
      <c r="H2046" s="25">
        <v>50</v>
      </c>
      <c r="I2046" s="16">
        <v>471010000</v>
      </c>
      <c r="J2046" s="16" t="s">
        <v>46</v>
      </c>
      <c r="K2046" s="15" t="s">
        <v>3933</v>
      </c>
      <c r="L2046" s="25" t="s">
        <v>4128</v>
      </c>
      <c r="M2046" s="25"/>
      <c r="N2046" s="15" t="s">
        <v>3934</v>
      </c>
      <c r="O2046" s="25" t="s">
        <v>4110</v>
      </c>
      <c r="P2046" s="99"/>
      <c r="Q2046" s="117"/>
      <c r="R2046" s="122"/>
      <c r="S2046" s="122"/>
      <c r="T2046" s="17">
        <v>9727344</v>
      </c>
      <c r="U2046" s="17">
        <v>10894625.280000001</v>
      </c>
      <c r="V2046" s="25"/>
      <c r="W2046" s="16">
        <v>2015</v>
      </c>
      <c r="X2046" s="25"/>
      <c r="Y2046" s="57"/>
      <c r="Z2046" s="57"/>
    </row>
    <row r="2047" spans="1:26" s="187" customFormat="1" ht="53.25" customHeight="1" x14ac:dyDescent="0.25">
      <c r="A2047" s="127" t="s">
        <v>6223</v>
      </c>
      <c r="B2047" s="109" t="s">
        <v>26</v>
      </c>
      <c r="C2047" s="112" t="s">
        <v>4126</v>
      </c>
      <c r="D2047" s="18" t="s">
        <v>4202</v>
      </c>
      <c r="E2047" s="18" t="s">
        <v>4203</v>
      </c>
      <c r="F2047" s="18" t="s">
        <v>4132</v>
      </c>
      <c r="G2047" s="25" t="s">
        <v>33</v>
      </c>
      <c r="H2047" s="25">
        <v>50</v>
      </c>
      <c r="I2047" s="16">
        <v>471010000</v>
      </c>
      <c r="J2047" s="16" t="s">
        <v>46</v>
      </c>
      <c r="K2047" s="15" t="s">
        <v>3933</v>
      </c>
      <c r="L2047" s="25" t="s">
        <v>4128</v>
      </c>
      <c r="M2047" s="25"/>
      <c r="N2047" s="15" t="s">
        <v>3934</v>
      </c>
      <c r="O2047" s="25" t="s">
        <v>4110</v>
      </c>
      <c r="P2047" s="99"/>
      <c r="Q2047" s="117"/>
      <c r="R2047" s="122"/>
      <c r="S2047" s="122"/>
      <c r="T2047" s="17">
        <v>6833736</v>
      </c>
      <c r="U2047" s="17">
        <v>7653784.3200000003</v>
      </c>
      <c r="V2047" s="25"/>
      <c r="W2047" s="16">
        <v>2015</v>
      </c>
      <c r="X2047" s="25"/>
      <c r="Y2047" s="57"/>
      <c r="Z2047" s="57"/>
    </row>
    <row r="2048" spans="1:26" s="187" customFormat="1" ht="57" customHeight="1" x14ac:dyDescent="0.25">
      <c r="A2048" s="127" t="s">
        <v>6224</v>
      </c>
      <c r="B2048" s="109" t="s">
        <v>26</v>
      </c>
      <c r="C2048" s="112" t="s">
        <v>4126</v>
      </c>
      <c r="D2048" s="18" t="s">
        <v>4202</v>
      </c>
      <c r="E2048" s="18" t="s">
        <v>4203</v>
      </c>
      <c r="F2048" s="18" t="s">
        <v>4133</v>
      </c>
      <c r="G2048" s="25" t="s">
        <v>33</v>
      </c>
      <c r="H2048" s="25">
        <v>50</v>
      </c>
      <c r="I2048" s="16">
        <v>471010000</v>
      </c>
      <c r="J2048" s="16" t="s">
        <v>46</v>
      </c>
      <c r="K2048" s="15" t="s">
        <v>3933</v>
      </c>
      <c r="L2048" s="25" t="s">
        <v>4128</v>
      </c>
      <c r="M2048" s="25"/>
      <c r="N2048" s="15" t="s">
        <v>3934</v>
      </c>
      <c r="O2048" s="25" t="s">
        <v>4110</v>
      </c>
      <c r="P2048" s="99"/>
      <c r="Q2048" s="117"/>
      <c r="R2048" s="122"/>
      <c r="S2048" s="122"/>
      <c r="T2048" s="17">
        <v>4860000</v>
      </c>
      <c r="U2048" s="17">
        <v>5443200.0000000009</v>
      </c>
      <c r="V2048" s="25"/>
      <c r="W2048" s="16">
        <v>2015</v>
      </c>
      <c r="X2048" s="25"/>
      <c r="Y2048" s="57"/>
      <c r="Z2048" s="57"/>
    </row>
    <row r="2049" spans="1:26" s="187" customFormat="1" ht="57" customHeight="1" x14ac:dyDescent="0.25">
      <c r="A2049" s="127" t="s">
        <v>6225</v>
      </c>
      <c r="B2049" s="109" t="s">
        <v>26</v>
      </c>
      <c r="C2049" s="112" t="s">
        <v>4126</v>
      </c>
      <c r="D2049" s="18" t="s">
        <v>4202</v>
      </c>
      <c r="E2049" s="18" t="s">
        <v>4203</v>
      </c>
      <c r="F2049" s="18" t="s">
        <v>4134</v>
      </c>
      <c r="G2049" s="25" t="s">
        <v>33</v>
      </c>
      <c r="H2049" s="25">
        <v>50</v>
      </c>
      <c r="I2049" s="16">
        <v>471010000</v>
      </c>
      <c r="J2049" s="16" t="s">
        <v>46</v>
      </c>
      <c r="K2049" s="15" t="s">
        <v>3933</v>
      </c>
      <c r="L2049" s="25" t="s">
        <v>4128</v>
      </c>
      <c r="M2049" s="25"/>
      <c r="N2049" s="15" t="s">
        <v>3934</v>
      </c>
      <c r="O2049" s="25" t="s">
        <v>4110</v>
      </c>
      <c r="P2049" s="99"/>
      <c r="Q2049" s="117"/>
      <c r="R2049" s="122"/>
      <c r="S2049" s="122"/>
      <c r="T2049" s="17">
        <v>4863672</v>
      </c>
      <c r="U2049" s="17">
        <v>5447312.6400000006</v>
      </c>
      <c r="V2049" s="25"/>
      <c r="W2049" s="16">
        <v>2015</v>
      </c>
      <c r="X2049" s="25"/>
      <c r="Y2049" s="57"/>
      <c r="Z2049" s="57"/>
    </row>
    <row r="2050" spans="1:26" s="187" customFormat="1" ht="57" customHeight="1" x14ac:dyDescent="0.25">
      <c r="A2050" s="127" t="s">
        <v>6226</v>
      </c>
      <c r="B2050" s="109" t="s">
        <v>26</v>
      </c>
      <c r="C2050" s="112" t="s">
        <v>4126</v>
      </c>
      <c r="D2050" s="18" t="s">
        <v>4202</v>
      </c>
      <c r="E2050" s="18" t="s">
        <v>4203</v>
      </c>
      <c r="F2050" s="18" t="s">
        <v>4135</v>
      </c>
      <c r="G2050" s="25" t="s">
        <v>33</v>
      </c>
      <c r="H2050" s="25">
        <v>50</v>
      </c>
      <c r="I2050" s="16">
        <v>471010000</v>
      </c>
      <c r="J2050" s="16" t="s">
        <v>46</v>
      </c>
      <c r="K2050" s="15" t="s">
        <v>3933</v>
      </c>
      <c r="L2050" s="25" t="s">
        <v>4128</v>
      </c>
      <c r="M2050" s="25"/>
      <c r="N2050" s="15" t="s">
        <v>3934</v>
      </c>
      <c r="O2050" s="25" t="s">
        <v>4110</v>
      </c>
      <c r="P2050" s="99"/>
      <c r="Q2050" s="117"/>
      <c r="R2050" s="122"/>
      <c r="S2050" s="122"/>
      <c r="T2050" s="17">
        <v>9111636</v>
      </c>
      <c r="U2050" s="17">
        <v>10205032.32</v>
      </c>
      <c r="V2050" s="25"/>
      <c r="W2050" s="16">
        <v>2015</v>
      </c>
      <c r="X2050" s="25"/>
      <c r="Y2050" s="57"/>
      <c r="Z2050" s="57"/>
    </row>
    <row r="2051" spans="1:26" s="187" customFormat="1" ht="57" customHeight="1" x14ac:dyDescent="0.25">
      <c r="A2051" s="127" t="s">
        <v>6227</v>
      </c>
      <c r="B2051" s="109" t="s">
        <v>26</v>
      </c>
      <c r="C2051" s="112" t="s">
        <v>4126</v>
      </c>
      <c r="D2051" s="18" t="s">
        <v>4202</v>
      </c>
      <c r="E2051" s="18" t="s">
        <v>4203</v>
      </c>
      <c r="F2051" s="18" t="s">
        <v>4136</v>
      </c>
      <c r="G2051" s="25" t="s">
        <v>33</v>
      </c>
      <c r="H2051" s="25">
        <v>50</v>
      </c>
      <c r="I2051" s="16">
        <v>471010000</v>
      </c>
      <c r="J2051" s="16" t="s">
        <v>46</v>
      </c>
      <c r="K2051" s="15" t="s">
        <v>3933</v>
      </c>
      <c r="L2051" s="25" t="s">
        <v>4128</v>
      </c>
      <c r="M2051" s="25"/>
      <c r="N2051" s="15" t="s">
        <v>3934</v>
      </c>
      <c r="O2051" s="25" t="s">
        <v>4110</v>
      </c>
      <c r="P2051" s="99"/>
      <c r="Q2051" s="117"/>
      <c r="R2051" s="122"/>
      <c r="S2051" s="122"/>
      <c r="T2051" s="17">
        <v>3872448</v>
      </c>
      <c r="U2051" s="17">
        <v>4337141.7600000007</v>
      </c>
      <c r="V2051" s="25"/>
      <c r="W2051" s="16">
        <v>2015</v>
      </c>
      <c r="X2051" s="25"/>
      <c r="Y2051" s="57"/>
      <c r="Z2051" s="57"/>
    </row>
    <row r="2052" spans="1:26" s="187" customFormat="1" ht="57" customHeight="1" x14ac:dyDescent="0.25">
      <c r="A2052" s="127" t="s">
        <v>6228</v>
      </c>
      <c r="B2052" s="109" t="s">
        <v>26</v>
      </c>
      <c r="C2052" s="112" t="s">
        <v>4126</v>
      </c>
      <c r="D2052" s="18" t="s">
        <v>4202</v>
      </c>
      <c r="E2052" s="18" t="s">
        <v>4203</v>
      </c>
      <c r="F2052" s="18" t="s">
        <v>4137</v>
      </c>
      <c r="G2052" s="25" t="s">
        <v>33</v>
      </c>
      <c r="H2052" s="25">
        <v>50</v>
      </c>
      <c r="I2052" s="16">
        <v>471010000</v>
      </c>
      <c r="J2052" s="16" t="s">
        <v>46</v>
      </c>
      <c r="K2052" s="15" t="s">
        <v>3933</v>
      </c>
      <c r="L2052" s="25" t="s">
        <v>4128</v>
      </c>
      <c r="M2052" s="25"/>
      <c r="N2052" s="15" t="s">
        <v>3934</v>
      </c>
      <c r="O2052" s="25" t="s">
        <v>4110</v>
      </c>
      <c r="P2052" s="99"/>
      <c r="Q2052" s="117"/>
      <c r="R2052" s="122"/>
      <c r="S2052" s="122"/>
      <c r="T2052" s="17">
        <v>4860000</v>
      </c>
      <c r="U2052" s="17">
        <v>5443200.0000000009</v>
      </c>
      <c r="V2052" s="25"/>
      <c r="W2052" s="16">
        <v>2015</v>
      </c>
      <c r="X2052" s="25"/>
      <c r="Y2052" s="57"/>
      <c r="Z2052" s="57"/>
    </row>
    <row r="2053" spans="1:26" s="187" customFormat="1" ht="57" customHeight="1" x14ac:dyDescent="0.25">
      <c r="A2053" s="127" t="s">
        <v>6229</v>
      </c>
      <c r="B2053" s="109" t="s">
        <v>26</v>
      </c>
      <c r="C2053" s="112" t="s">
        <v>4126</v>
      </c>
      <c r="D2053" s="18" t="s">
        <v>4202</v>
      </c>
      <c r="E2053" s="18" t="s">
        <v>4203</v>
      </c>
      <c r="F2053" s="18" t="s">
        <v>4138</v>
      </c>
      <c r="G2053" s="25" t="s">
        <v>33</v>
      </c>
      <c r="H2053" s="25">
        <v>50</v>
      </c>
      <c r="I2053" s="16">
        <v>471010000</v>
      </c>
      <c r="J2053" s="16" t="s">
        <v>46</v>
      </c>
      <c r="K2053" s="15" t="s">
        <v>3933</v>
      </c>
      <c r="L2053" s="25" t="s">
        <v>4128</v>
      </c>
      <c r="M2053" s="25"/>
      <c r="N2053" s="15" t="s">
        <v>3934</v>
      </c>
      <c r="O2053" s="25" t="s">
        <v>4110</v>
      </c>
      <c r="P2053" s="99"/>
      <c r="Q2053" s="117"/>
      <c r="R2053" s="122"/>
      <c r="S2053" s="122"/>
      <c r="T2053" s="17">
        <v>5400000</v>
      </c>
      <c r="U2053" s="17">
        <v>6048000.0000000009</v>
      </c>
      <c r="V2053" s="25"/>
      <c r="W2053" s="16">
        <v>2015</v>
      </c>
      <c r="X2053" s="25"/>
      <c r="Y2053" s="57"/>
      <c r="Z2053" s="57"/>
    </row>
    <row r="2054" spans="1:26" s="187" customFormat="1" ht="57" customHeight="1" x14ac:dyDescent="0.25">
      <c r="A2054" s="127" t="s">
        <v>6230</v>
      </c>
      <c r="B2054" s="109" t="s">
        <v>26</v>
      </c>
      <c r="C2054" s="112" t="s">
        <v>4050</v>
      </c>
      <c r="D2054" s="18" t="s">
        <v>4051</v>
      </c>
      <c r="E2054" s="18" t="s">
        <v>4051</v>
      </c>
      <c r="F2054" s="18" t="s">
        <v>4139</v>
      </c>
      <c r="G2054" s="25" t="s">
        <v>1533</v>
      </c>
      <c r="H2054" s="25">
        <v>50</v>
      </c>
      <c r="I2054" s="16">
        <v>471010000</v>
      </c>
      <c r="J2054" s="16" t="s">
        <v>46</v>
      </c>
      <c r="K2054" s="15" t="s">
        <v>3933</v>
      </c>
      <c r="L2054" s="25" t="s">
        <v>4123</v>
      </c>
      <c r="M2054" s="25"/>
      <c r="N2054" s="15" t="s">
        <v>3934</v>
      </c>
      <c r="O2054" s="25" t="s">
        <v>4110</v>
      </c>
      <c r="P2054" s="25"/>
      <c r="Q2054" s="122"/>
      <c r="R2054" s="122"/>
      <c r="S2054" s="122"/>
      <c r="T2054" s="17">
        <v>0</v>
      </c>
      <c r="U2054" s="17">
        <v>0</v>
      </c>
      <c r="V2054" s="25"/>
      <c r="W2054" s="16">
        <v>2015</v>
      </c>
      <c r="X2054" s="208" t="s">
        <v>6426</v>
      </c>
      <c r="Y2054" s="57"/>
      <c r="Z2054" s="57"/>
    </row>
    <row r="2055" spans="1:26" s="219" customFormat="1" ht="57" customHeight="1" x14ac:dyDescent="0.25">
      <c r="A2055" s="222" t="s">
        <v>6427</v>
      </c>
      <c r="B2055" s="207" t="s">
        <v>26</v>
      </c>
      <c r="C2055" s="267" t="s">
        <v>4050</v>
      </c>
      <c r="D2055" s="201" t="s">
        <v>4051</v>
      </c>
      <c r="E2055" s="201" t="s">
        <v>4051</v>
      </c>
      <c r="F2055" s="201" t="s">
        <v>4139</v>
      </c>
      <c r="G2055" s="208" t="s">
        <v>1533</v>
      </c>
      <c r="H2055" s="208">
        <v>50</v>
      </c>
      <c r="I2055" s="211">
        <v>471010000</v>
      </c>
      <c r="J2055" s="211" t="s">
        <v>46</v>
      </c>
      <c r="K2055" s="212" t="s">
        <v>2277</v>
      </c>
      <c r="L2055" s="208" t="s">
        <v>1532</v>
      </c>
      <c r="M2055" s="208"/>
      <c r="N2055" s="211" t="s">
        <v>6428</v>
      </c>
      <c r="O2055" s="208" t="s">
        <v>4110</v>
      </c>
      <c r="P2055" s="208"/>
      <c r="Q2055" s="247"/>
      <c r="R2055" s="247"/>
      <c r="S2055" s="247"/>
      <c r="T2055" s="228">
        <v>37075</v>
      </c>
      <c r="U2055" s="228">
        <v>41524.000000000007</v>
      </c>
      <c r="V2055" s="208"/>
      <c r="W2055" s="211">
        <v>2015</v>
      </c>
      <c r="X2055" s="208"/>
      <c r="Y2055" s="218"/>
      <c r="Z2055" s="218"/>
    </row>
    <row r="2056" spans="1:26" s="187" customFormat="1" ht="57" customHeight="1" x14ac:dyDescent="0.25">
      <c r="A2056" s="127" t="s">
        <v>6231</v>
      </c>
      <c r="B2056" s="109" t="s">
        <v>26</v>
      </c>
      <c r="C2056" s="112" t="s">
        <v>4050</v>
      </c>
      <c r="D2056" s="18" t="s">
        <v>4051</v>
      </c>
      <c r="E2056" s="18" t="s">
        <v>4051</v>
      </c>
      <c r="F2056" s="18" t="s">
        <v>4139</v>
      </c>
      <c r="G2056" s="25" t="s">
        <v>1533</v>
      </c>
      <c r="H2056" s="25">
        <v>50</v>
      </c>
      <c r="I2056" s="16">
        <v>471010000</v>
      </c>
      <c r="J2056" s="16" t="s">
        <v>46</v>
      </c>
      <c r="K2056" s="15" t="s">
        <v>3933</v>
      </c>
      <c r="L2056" s="25" t="s">
        <v>4123</v>
      </c>
      <c r="M2056" s="25"/>
      <c r="N2056" s="15" t="s">
        <v>3934</v>
      </c>
      <c r="O2056" s="25" t="s">
        <v>4110</v>
      </c>
      <c r="P2056" s="25"/>
      <c r="Q2056" s="122"/>
      <c r="R2056" s="122"/>
      <c r="S2056" s="122"/>
      <c r="T2056" s="17">
        <v>0</v>
      </c>
      <c r="U2056" s="17">
        <v>0</v>
      </c>
      <c r="V2056" s="25"/>
      <c r="W2056" s="16">
        <v>2015</v>
      </c>
      <c r="X2056" s="208" t="s">
        <v>6426</v>
      </c>
      <c r="Y2056" s="57"/>
      <c r="Z2056" s="57"/>
    </row>
    <row r="2057" spans="1:26" s="219" customFormat="1" ht="57" customHeight="1" x14ac:dyDescent="0.25">
      <c r="A2057" s="222" t="s">
        <v>6429</v>
      </c>
      <c r="B2057" s="207" t="s">
        <v>26</v>
      </c>
      <c r="C2057" s="267" t="s">
        <v>4050</v>
      </c>
      <c r="D2057" s="201" t="s">
        <v>4051</v>
      </c>
      <c r="E2057" s="201" t="s">
        <v>4051</v>
      </c>
      <c r="F2057" s="201" t="s">
        <v>4139</v>
      </c>
      <c r="G2057" s="208" t="s">
        <v>1533</v>
      </c>
      <c r="H2057" s="208">
        <v>50</v>
      </c>
      <c r="I2057" s="211">
        <v>471010000</v>
      </c>
      <c r="J2057" s="211" t="s">
        <v>46</v>
      </c>
      <c r="K2057" s="212" t="s">
        <v>2277</v>
      </c>
      <c r="L2057" s="208" t="s">
        <v>1532</v>
      </c>
      <c r="M2057" s="208"/>
      <c r="N2057" s="211" t="s">
        <v>6428</v>
      </c>
      <c r="O2057" s="208" t="s">
        <v>4110</v>
      </c>
      <c r="P2057" s="208"/>
      <c r="Q2057" s="247"/>
      <c r="R2057" s="247"/>
      <c r="S2057" s="247"/>
      <c r="T2057" s="228">
        <v>37075</v>
      </c>
      <c r="U2057" s="228">
        <v>41524.000000000007</v>
      </c>
      <c r="V2057" s="208"/>
      <c r="W2057" s="211">
        <v>2015</v>
      </c>
      <c r="X2057" s="208"/>
      <c r="Y2057" s="218"/>
      <c r="Z2057" s="218"/>
    </row>
    <row r="2058" spans="1:26" s="187" customFormat="1" ht="57" customHeight="1" x14ac:dyDescent="0.25">
      <c r="A2058" s="127" t="s">
        <v>6232</v>
      </c>
      <c r="B2058" s="109" t="s">
        <v>26</v>
      </c>
      <c r="C2058" s="112" t="s">
        <v>4050</v>
      </c>
      <c r="D2058" s="18" t="s">
        <v>4051</v>
      </c>
      <c r="E2058" s="18" t="s">
        <v>4051</v>
      </c>
      <c r="F2058" s="18" t="s">
        <v>4140</v>
      </c>
      <c r="G2058" s="25" t="s">
        <v>1533</v>
      </c>
      <c r="H2058" s="25">
        <v>50</v>
      </c>
      <c r="I2058" s="16">
        <v>471010000</v>
      </c>
      <c r="J2058" s="16" t="s">
        <v>46</v>
      </c>
      <c r="K2058" s="15" t="s">
        <v>3933</v>
      </c>
      <c r="L2058" s="25" t="s">
        <v>4123</v>
      </c>
      <c r="M2058" s="25"/>
      <c r="N2058" s="15" t="s">
        <v>3934</v>
      </c>
      <c r="O2058" s="25" t="s">
        <v>4110</v>
      </c>
      <c r="P2058" s="25"/>
      <c r="Q2058" s="122"/>
      <c r="R2058" s="122"/>
      <c r="S2058" s="122"/>
      <c r="T2058" s="17">
        <v>0</v>
      </c>
      <c r="U2058" s="17">
        <v>0</v>
      </c>
      <c r="V2058" s="25"/>
      <c r="W2058" s="16">
        <v>2015</v>
      </c>
      <c r="X2058" s="208" t="s">
        <v>6426</v>
      </c>
      <c r="Y2058" s="57"/>
      <c r="Z2058" s="57"/>
    </row>
    <row r="2059" spans="1:26" s="219" customFormat="1" ht="57" customHeight="1" x14ac:dyDescent="0.25">
      <c r="A2059" s="222" t="s">
        <v>6430</v>
      </c>
      <c r="B2059" s="207" t="s">
        <v>26</v>
      </c>
      <c r="C2059" s="267" t="s">
        <v>4050</v>
      </c>
      <c r="D2059" s="201" t="s">
        <v>4051</v>
      </c>
      <c r="E2059" s="201" t="s">
        <v>4051</v>
      </c>
      <c r="F2059" s="201" t="s">
        <v>4140</v>
      </c>
      <c r="G2059" s="208" t="s">
        <v>1533</v>
      </c>
      <c r="H2059" s="208">
        <v>50</v>
      </c>
      <c r="I2059" s="211">
        <v>471010000</v>
      </c>
      <c r="J2059" s="211" t="s">
        <v>46</v>
      </c>
      <c r="K2059" s="212" t="s">
        <v>2277</v>
      </c>
      <c r="L2059" s="208" t="s">
        <v>1532</v>
      </c>
      <c r="M2059" s="208"/>
      <c r="N2059" s="211" t="s">
        <v>6428</v>
      </c>
      <c r="O2059" s="208" t="s">
        <v>4110</v>
      </c>
      <c r="P2059" s="208"/>
      <c r="Q2059" s="247"/>
      <c r="R2059" s="247"/>
      <c r="S2059" s="247"/>
      <c r="T2059" s="228">
        <v>37075</v>
      </c>
      <c r="U2059" s="228">
        <v>41524.000000000007</v>
      </c>
      <c r="V2059" s="208"/>
      <c r="W2059" s="211">
        <v>2015</v>
      </c>
      <c r="X2059" s="208"/>
      <c r="Y2059" s="218"/>
      <c r="Z2059" s="218"/>
    </row>
    <row r="2060" spans="1:26" s="187" customFormat="1" ht="57" customHeight="1" x14ac:dyDescent="0.25">
      <c r="A2060" s="127" t="s">
        <v>6233</v>
      </c>
      <c r="B2060" s="109" t="s">
        <v>26</v>
      </c>
      <c r="C2060" s="112" t="s">
        <v>4050</v>
      </c>
      <c r="D2060" s="18" t="s">
        <v>4051</v>
      </c>
      <c r="E2060" s="18" t="s">
        <v>4051</v>
      </c>
      <c r="F2060" s="18" t="s">
        <v>4141</v>
      </c>
      <c r="G2060" s="25" t="s">
        <v>1533</v>
      </c>
      <c r="H2060" s="25">
        <v>50</v>
      </c>
      <c r="I2060" s="16">
        <v>471010000</v>
      </c>
      <c r="J2060" s="16" t="s">
        <v>46</v>
      </c>
      <c r="K2060" s="15" t="s">
        <v>3933</v>
      </c>
      <c r="L2060" s="25" t="s">
        <v>4123</v>
      </c>
      <c r="M2060" s="25"/>
      <c r="N2060" s="15" t="s">
        <v>3934</v>
      </c>
      <c r="O2060" s="25" t="s">
        <v>4110</v>
      </c>
      <c r="P2060" s="25"/>
      <c r="Q2060" s="122"/>
      <c r="R2060" s="122"/>
      <c r="S2060" s="122"/>
      <c r="T2060" s="17">
        <v>0</v>
      </c>
      <c r="U2060" s="17">
        <v>0</v>
      </c>
      <c r="V2060" s="25"/>
      <c r="W2060" s="16">
        <v>2015</v>
      </c>
      <c r="X2060" s="208" t="s">
        <v>6426</v>
      </c>
      <c r="Y2060" s="57"/>
      <c r="Z2060" s="57"/>
    </row>
    <row r="2061" spans="1:26" s="219" customFormat="1" ht="57" customHeight="1" x14ac:dyDescent="0.25">
      <c r="A2061" s="222" t="s">
        <v>6431</v>
      </c>
      <c r="B2061" s="207" t="s">
        <v>26</v>
      </c>
      <c r="C2061" s="267" t="s">
        <v>4050</v>
      </c>
      <c r="D2061" s="201" t="s">
        <v>4051</v>
      </c>
      <c r="E2061" s="201" t="s">
        <v>4051</v>
      </c>
      <c r="F2061" s="201" t="s">
        <v>4141</v>
      </c>
      <c r="G2061" s="208" t="s">
        <v>1533</v>
      </c>
      <c r="H2061" s="208">
        <v>50</v>
      </c>
      <c r="I2061" s="211">
        <v>471010000</v>
      </c>
      <c r="J2061" s="211" t="s">
        <v>46</v>
      </c>
      <c r="K2061" s="212" t="s">
        <v>2277</v>
      </c>
      <c r="L2061" s="208" t="s">
        <v>1532</v>
      </c>
      <c r="M2061" s="208"/>
      <c r="N2061" s="211" t="s">
        <v>6428</v>
      </c>
      <c r="O2061" s="208" t="s">
        <v>4110</v>
      </c>
      <c r="P2061" s="208"/>
      <c r="Q2061" s="247"/>
      <c r="R2061" s="247"/>
      <c r="S2061" s="247"/>
      <c r="T2061" s="228">
        <v>8736</v>
      </c>
      <c r="U2061" s="228">
        <v>9784.3200000000015</v>
      </c>
      <c r="V2061" s="208"/>
      <c r="W2061" s="211">
        <v>2015</v>
      </c>
      <c r="X2061" s="208"/>
      <c r="Y2061" s="218"/>
      <c r="Z2061" s="218"/>
    </row>
    <row r="2062" spans="1:26" s="187" customFormat="1" ht="57" customHeight="1" x14ac:dyDescent="0.25">
      <c r="A2062" s="127" t="s">
        <v>6234</v>
      </c>
      <c r="B2062" s="109" t="s">
        <v>26</v>
      </c>
      <c r="C2062" s="112" t="s">
        <v>4050</v>
      </c>
      <c r="D2062" s="18" t="s">
        <v>4051</v>
      </c>
      <c r="E2062" s="18" t="s">
        <v>4051</v>
      </c>
      <c r="F2062" s="18" t="s">
        <v>4142</v>
      </c>
      <c r="G2062" s="25" t="s">
        <v>1533</v>
      </c>
      <c r="H2062" s="25">
        <v>50</v>
      </c>
      <c r="I2062" s="16">
        <v>471010000</v>
      </c>
      <c r="J2062" s="16" t="s">
        <v>46</v>
      </c>
      <c r="K2062" s="15" t="s">
        <v>3933</v>
      </c>
      <c r="L2062" s="25" t="s">
        <v>4123</v>
      </c>
      <c r="M2062" s="25"/>
      <c r="N2062" s="15" t="s">
        <v>3934</v>
      </c>
      <c r="O2062" s="25" t="s">
        <v>4110</v>
      </c>
      <c r="P2062" s="25"/>
      <c r="Q2062" s="122"/>
      <c r="R2062" s="122"/>
      <c r="S2062" s="122"/>
      <c r="T2062" s="17">
        <v>0</v>
      </c>
      <c r="U2062" s="17">
        <v>0</v>
      </c>
      <c r="V2062" s="25"/>
      <c r="W2062" s="16">
        <v>2015</v>
      </c>
      <c r="X2062" s="208" t="s">
        <v>6426</v>
      </c>
      <c r="Y2062" s="57"/>
      <c r="Z2062" s="57"/>
    </row>
    <row r="2063" spans="1:26" s="219" customFormat="1" ht="57" customHeight="1" x14ac:dyDescent="0.25">
      <c r="A2063" s="222" t="s">
        <v>6432</v>
      </c>
      <c r="B2063" s="207" t="s">
        <v>26</v>
      </c>
      <c r="C2063" s="267" t="s">
        <v>4050</v>
      </c>
      <c r="D2063" s="201" t="s">
        <v>4051</v>
      </c>
      <c r="E2063" s="201" t="s">
        <v>4051</v>
      </c>
      <c r="F2063" s="201" t="s">
        <v>4142</v>
      </c>
      <c r="G2063" s="208" t="s">
        <v>1533</v>
      </c>
      <c r="H2063" s="208">
        <v>50</v>
      </c>
      <c r="I2063" s="211">
        <v>471010000</v>
      </c>
      <c r="J2063" s="211" t="s">
        <v>46</v>
      </c>
      <c r="K2063" s="212" t="s">
        <v>2277</v>
      </c>
      <c r="L2063" s="208" t="s">
        <v>1532</v>
      </c>
      <c r="M2063" s="208"/>
      <c r="N2063" s="211" t="s">
        <v>6428</v>
      </c>
      <c r="O2063" s="208" t="s">
        <v>4110</v>
      </c>
      <c r="P2063" s="208"/>
      <c r="Q2063" s="247"/>
      <c r="R2063" s="247"/>
      <c r="S2063" s="247"/>
      <c r="T2063" s="228">
        <v>2348</v>
      </c>
      <c r="U2063" s="228">
        <v>2629.76</v>
      </c>
      <c r="V2063" s="208"/>
      <c r="W2063" s="211">
        <v>2015</v>
      </c>
      <c r="X2063" s="208"/>
      <c r="Y2063" s="218"/>
      <c r="Z2063" s="218"/>
    </row>
    <row r="2064" spans="1:26" s="187" customFormat="1" ht="57" customHeight="1" x14ac:dyDescent="0.25">
      <c r="A2064" s="127" t="s">
        <v>6235</v>
      </c>
      <c r="B2064" s="109" t="s">
        <v>26</v>
      </c>
      <c r="C2064" s="112" t="s">
        <v>4050</v>
      </c>
      <c r="D2064" s="18" t="s">
        <v>4051</v>
      </c>
      <c r="E2064" s="18" t="s">
        <v>4051</v>
      </c>
      <c r="F2064" s="18" t="s">
        <v>4143</v>
      </c>
      <c r="G2064" s="25" t="s">
        <v>1533</v>
      </c>
      <c r="H2064" s="25">
        <v>50</v>
      </c>
      <c r="I2064" s="16">
        <v>471010000</v>
      </c>
      <c r="J2064" s="16" t="s">
        <v>46</v>
      </c>
      <c r="K2064" s="15" t="s">
        <v>3933</v>
      </c>
      <c r="L2064" s="25" t="s">
        <v>4123</v>
      </c>
      <c r="M2064" s="25"/>
      <c r="N2064" s="15" t="s">
        <v>3934</v>
      </c>
      <c r="O2064" s="25" t="s">
        <v>4110</v>
      </c>
      <c r="P2064" s="25"/>
      <c r="Q2064" s="122"/>
      <c r="R2064" s="122"/>
      <c r="S2064" s="122"/>
      <c r="T2064" s="17">
        <v>0</v>
      </c>
      <c r="U2064" s="17">
        <v>0</v>
      </c>
      <c r="V2064" s="25"/>
      <c r="W2064" s="16">
        <v>2015</v>
      </c>
      <c r="X2064" s="208" t="s">
        <v>6426</v>
      </c>
      <c r="Y2064" s="57"/>
      <c r="Z2064" s="57"/>
    </row>
    <row r="2065" spans="1:26" s="219" customFormat="1" ht="57" customHeight="1" x14ac:dyDescent="0.25">
      <c r="A2065" s="222" t="s">
        <v>6433</v>
      </c>
      <c r="B2065" s="207" t="s">
        <v>26</v>
      </c>
      <c r="C2065" s="267" t="s">
        <v>4050</v>
      </c>
      <c r="D2065" s="201" t="s">
        <v>4051</v>
      </c>
      <c r="E2065" s="201" t="s">
        <v>4051</v>
      </c>
      <c r="F2065" s="201" t="s">
        <v>4143</v>
      </c>
      <c r="G2065" s="208" t="s">
        <v>1533</v>
      </c>
      <c r="H2065" s="208">
        <v>50</v>
      </c>
      <c r="I2065" s="211">
        <v>471010000</v>
      </c>
      <c r="J2065" s="211" t="s">
        <v>46</v>
      </c>
      <c r="K2065" s="212" t="s">
        <v>2277</v>
      </c>
      <c r="L2065" s="208" t="s">
        <v>1532</v>
      </c>
      <c r="M2065" s="208"/>
      <c r="N2065" s="211" t="s">
        <v>6428</v>
      </c>
      <c r="O2065" s="208" t="s">
        <v>4110</v>
      </c>
      <c r="P2065" s="208"/>
      <c r="Q2065" s="247"/>
      <c r="R2065" s="247"/>
      <c r="S2065" s="247"/>
      <c r="T2065" s="228">
        <v>23000</v>
      </c>
      <c r="U2065" s="228">
        <v>25760.000000000004</v>
      </c>
      <c r="V2065" s="208"/>
      <c r="W2065" s="211">
        <v>2015</v>
      </c>
      <c r="X2065" s="208"/>
      <c r="Y2065" s="218"/>
      <c r="Z2065" s="218"/>
    </row>
    <row r="2066" spans="1:26" s="187" customFormat="1" ht="57" customHeight="1" x14ac:dyDescent="0.25">
      <c r="A2066" s="127" t="s">
        <v>6236</v>
      </c>
      <c r="B2066" s="109" t="s">
        <v>26</v>
      </c>
      <c r="C2066" s="112" t="s">
        <v>4144</v>
      </c>
      <c r="D2066" s="18" t="s">
        <v>4145</v>
      </c>
      <c r="E2066" s="18" t="s">
        <v>4145</v>
      </c>
      <c r="F2066" s="18" t="s">
        <v>4146</v>
      </c>
      <c r="G2066" s="25" t="s">
        <v>1504</v>
      </c>
      <c r="H2066" s="25">
        <v>50</v>
      </c>
      <c r="I2066" s="16">
        <v>471010000</v>
      </c>
      <c r="J2066" s="16" t="s">
        <v>46</v>
      </c>
      <c r="K2066" s="15" t="s">
        <v>3933</v>
      </c>
      <c r="L2066" s="25" t="s">
        <v>4123</v>
      </c>
      <c r="M2066" s="25"/>
      <c r="N2066" s="15" t="s">
        <v>3934</v>
      </c>
      <c r="O2066" s="25" t="s">
        <v>4110</v>
      </c>
      <c r="P2066" s="25"/>
      <c r="Q2066" s="122"/>
      <c r="R2066" s="122"/>
      <c r="S2066" s="122"/>
      <c r="T2066" s="17">
        <v>0</v>
      </c>
      <c r="U2066" s="17">
        <v>0</v>
      </c>
      <c r="V2066" s="25"/>
      <c r="W2066" s="16">
        <v>2015</v>
      </c>
      <c r="X2066" s="208" t="s">
        <v>6795</v>
      </c>
      <c r="Y2066" s="57"/>
      <c r="Z2066" s="57"/>
    </row>
    <row r="2067" spans="1:26" s="219" customFormat="1" ht="63.75" customHeight="1" x14ac:dyDescent="0.25">
      <c r="A2067" s="222" t="s">
        <v>6796</v>
      </c>
      <c r="B2067" s="207" t="s">
        <v>26</v>
      </c>
      <c r="C2067" s="267" t="s">
        <v>4144</v>
      </c>
      <c r="D2067" s="201" t="s">
        <v>4145</v>
      </c>
      <c r="E2067" s="201" t="s">
        <v>4145</v>
      </c>
      <c r="F2067" s="201" t="s">
        <v>4146</v>
      </c>
      <c r="G2067" s="208" t="s">
        <v>1504</v>
      </c>
      <c r="H2067" s="208">
        <v>50</v>
      </c>
      <c r="I2067" s="211">
        <v>471010000</v>
      </c>
      <c r="J2067" s="211" t="s">
        <v>46</v>
      </c>
      <c r="K2067" s="213" t="s">
        <v>6797</v>
      </c>
      <c r="L2067" s="208" t="s">
        <v>4123</v>
      </c>
      <c r="M2067" s="208"/>
      <c r="N2067" s="211" t="s">
        <v>6793</v>
      </c>
      <c r="O2067" s="225" t="s">
        <v>2043</v>
      </c>
      <c r="P2067" s="208"/>
      <c r="Q2067" s="247"/>
      <c r="R2067" s="247"/>
      <c r="S2067" s="247"/>
      <c r="T2067" s="228">
        <v>0</v>
      </c>
      <c r="U2067" s="228">
        <v>0</v>
      </c>
      <c r="V2067" s="208"/>
      <c r="W2067" s="211">
        <v>2015</v>
      </c>
      <c r="X2067" s="208" t="s">
        <v>6808</v>
      </c>
      <c r="Y2067" s="218"/>
      <c r="Z2067" s="218"/>
    </row>
    <row r="2068" spans="1:26" s="219" customFormat="1" ht="63.75" customHeight="1" x14ac:dyDescent="0.25">
      <c r="A2068" s="222" t="s">
        <v>6809</v>
      </c>
      <c r="B2068" s="207" t="s">
        <v>26</v>
      </c>
      <c r="C2068" s="267" t="s">
        <v>4144</v>
      </c>
      <c r="D2068" s="201" t="s">
        <v>4145</v>
      </c>
      <c r="E2068" s="201" t="s">
        <v>4145</v>
      </c>
      <c r="F2068" s="201" t="s">
        <v>4146</v>
      </c>
      <c r="G2068" s="208" t="s">
        <v>1533</v>
      </c>
      <c r="H2068" s="208">
        <v>90</v>
      </c>
      <c r="I2068" s="211">
        <v>471010000</v>
      </c>
      <c r="J2068" s="211" t="s">
        <v>46</v>
      </c>
      <c r="K2068" s="213" t="s">
        <v>6797</v>
      </c>
      <c r="L2068" s="208" t="s">
        <v>4123</v>
      </c>
      <c r="M2068" s="208"/>
      <c r="N2068" s="211" t="s">
        <v>6793</v>
      </c>
      <c r="O2068" s="225" t="s">
        <v>2043</v>
      </c>
      <c r="P2068" s="208"/>
      <c r="Q2068" s="247"/>
      <c r="R2068" s="247"/>
      <c r="S2068" s="247"/>
      <c r="T2068" s="228">
        <v>1840056</v>
      </c>
      <c r="U2068" s="228">
        <f>T2068*1.12</f>
        <v>2060862.7200000002</v>
      </c>
      <c r="V2068" s="208" t="s">
        <v>6810</v>
      </c>
      <c r="W2068" s="211">
        <v>2015</v>
      </c>
      <c r="X2068" s="208"/>
      <c r="Y2068" s="218"/>
      <c r="Z2068" s="218"/>
    </row>
    <row r="2069" spans="1:26" s="187" customFormat="1" ht="57" customHeight="1" x14ac:dyDescent="0.25">
      <c r="A2069" s="127" t="s">
        <v>6237</v>
      </c>
      <c r="B2069" s="109" t="s">
        <v>26</v>
      </c>
      <c r="C2069" s="112" t="s">
        <v>4147</v>
      </c>
      <c r="D2069" s="18" t="s">
        <v>2199</v>
      </c>
      <c r="E2069" s="18" t="s">
        <v>4204</v>
      </c>
      <c r="F2069" s="18" t="s">
        <v>4148</v>
      </c>
      <c r="G2069" s="25" t="s">
        <v>1504</v>
      </c>
      <c r="H2069" s="25">
        <v>50</v>
      </c>
      <c r="I2069" s="16">
        <v>471010000</v>
      </c>
      <c r="J2069" s="16" t="s">
        <v>46</v>
      </c>
      <c r="K2069" s="15" t="s">
        <v>3933</v>
      </c>
      <c r="L2069" s="25" t="s">
        <v>3937</v>
      </c>
      <c r="M2069" s="25"/>
      <c r="N2069" s="15" t="s">
        <v>3934</v>
      </c>
      <c r="O2069" s="25" t="s">
        <v>4110</v>
      </c>
      <c r="P2069" s="25"/>
      <c r="Q2069" s="122"/>
      <c r="R2069" s="122"/>
      <c r="S2069" s="122"/>
      <c r="T2069" s="17">
        <v>163224</v>
      </c>
      <c r="U2069" s="17">
        <v>182810.88</v>
      </c>
      <c r="V2069" s="25"/>
      <c r="W2069" s="16">
        <v>2015</v>
      </c>
      <c r="X2069" s="25"/>
      <c r="Y2069" s="57"/>
      <c r="Z2069" s="57"/>
    </row>
    <row r="2070" spans="1:26" s="187" customFormat="1" ht="57" customHeight="1" x14ac:dyDescent="0.25">
      <c r="A2070" s="127" t="s">
        <v>6238</v>
      </c>
      <c r="B2070" s="109" t="s">
        <v>26</v>
      </c>
      <c r="C2070" s="112" t="s">
        <v>4147</v>
      </c>
      <c r="D2070" s="18" t="s">
        <v>2199</v>
      </c>
      <c r="E2070" s="18" t="s">
        <v>4204</v>
      </c>
      <c r="F2070" s="18" t="s">
        <v>4149</v>
      </c>
      <c r="G2070" s="25" t="s">
        <v>1504</v>
      </c>
      <c r="H2070" s="25">
        <v>50</v>
      </c>
      <c r="I2070" s="16">
        <v>471010000</v>
      </c>
      <c r="J2070" s="16" t="s">
        <v>46</v>
      </c>
      <c r="K2070" s="15" t="s">
        <v>3933</v>
      </c>
      <c r="L2070" s="25" t="s">
        <v>3937</v>
      </c>
      <c r="M2070" s="25"/>
      <c r="N2070" s="15" t="s">
        <v>3934</v>
      </c>
      <c r="O2070" s="25" t="s">
        <v>4110</v>
      </c>
      <c r="P2070" s="25"/>
      <c r="Q2070" s="122"/>
      <c r="R2070" s="122"/>
      <c r="S2070" s="122"/>
      <c r="T2070" s="17">
        <v>750805</v>
      </c>
      <c r="U2070" s="17">
        <v>840901.60000000009</v>
      </c>
      <c r="V2070" s="25"/>
      <c r="W2070" s="16">
        <v>2015</v>
      </c>
      <c r="X2070" s="25"/>
      <c r="Y2070" s="57"/>
      <c r="Z2070" s="57"/>
    </row>
    <row r="2071" spans="1:26" s="187" customFormat="1" ht="57" customHeight="1" x14ac:dyDescent="0.25">
      <c r="A2071" s="127" t="s">
        <v>6239</v>
      </c>
      <c r="B2071" s="109" t="s">
        <v>26</v>
      </c>
      <c r="C2071" s="112" t="s">
        <v>4147</v>
      </c>
      <c r="D2071" s="18" t="s">
        <v>2199</v>
      </c>
      <c r="E2071" s="25" t="s">
        <v>4204</v>
      </c>
      <c r="F2071" s="18" t="s">
        <v>4150</v>
      </c>
      <c r="G2071" s="25" t="s">
        <v>1504</v>
      </c>
      <c r="H2071" s="25">
        <v>50</v>
      </c>
      <c r="I2071" s="16">
        <v>471010000</v>
      </c>
      <c r="J2071" s="16" t="s">
        <v>46</v>
      </c>
      <c r="K2071" s="15" t="s">
        <v>3933</v>
      </c>
      <c r="L2071" s="25" t="s">
        <v>3937</v>
      </c>
      <c r="M2071" s="25"/>
      <c r="N2071" s="15" t="s">
        <v>3934</v>
      </c>
      <c r="O2071" s="25" t="s">
        <v>4110</v>
      </c>
      <c r="P2071" s="25"/>
      <c r="Q2071" s="122"/>
      <c r="R2071" s="122"/>
      <c r="S2071" s="122"/>
      <c r="T2071" s="17">
        <v>280800</v>
      </c>
      <c r="U2071" s="17">
        <v>314496.00000000006</v>
      </c>
      <c r="V2071" s="25"/>
      <c r="W2071" s="16">
        <v>2015</v>
      </c>
      <c r="X2071" s="25"/>
      <c r="Y2071" s="57"/>
      <c r="Z2071" s="57"/>
    </row>
    <row r="2072" spans="1:26" s="187" customFormat="1" ht="72" customHeight="1" x14ac:dyDescent="0.25">
      <c r="A2072" s="127" t="s">
        <v>6240</v>
      </c>
      <c r="B2072" s="109" t="s">
        <v>26</v>
      </c>
      <c r="C2072" s="25" t="s">
        <v>4151</v>
      </c>
      <c r="D2072" s="18" t="s">
        <v>4205</v>
      </c>
      <c r="E2072" s="18" t="s">
        <v>4205</v>
      </c>
      <c r="F2072" s="18" t="s">
        <v>4152</v>
      </c>
      <c r="G2072" s="25" t="s">
        <v>33</v>
      </c>
      <c r="H2072" s="25">
        <v>50</v>
      </c>
      <c r="I2072" s="16">
        <v>471010000</v>
      </c>
      <c r="J2072" s="16" t="s">
        <v>46</v>
      </c>
      <c r="K2072" s="15" t="s">
        <v>3933</v>
      </c>
      <c r="L2072" s="25" t="s">
        <v>4123</v>
      </c>
      <c r="M2072" s="25"/>
      <c r="N2072" s="15" t="s">
        <v>3934</v>
      </c>
      <c r="O2072" s="25" t="s">
        <v>4110</v>
      </c>
      <c r="P2072" s="25"/>
      <c r="Q2072" s="117"/>
      <c r="R2072" s="122"/>
      <c r="S2072" s="122"/>
      <c r="T2072" s="17">
        <v>0</v>
      </c>
      <c r="U2072" s="17">
        <v>0</v>
      </c>
      <c r="V2072" s="25"/>
      <c r="W2072" s="16">
        <v>2015</v>
      </c>
      <c r="X2072" s="208" t="s">
        <v>6474</v>
      </c>
      <c r="Y2072" s="57"/>
      <c r="Z2072" s="57"/>
    </row>
    <row r="2073" spans="1:26" s="219" customFormat="1" ht="72" customHeight="1" x14ac:dyDescent="0.25">
      <c r="A2073" s="222" t="s">
        <v>6472</v>
      </c>
      <c r="B2073" s="207" t="s">
        <v>26</v>
      </c>
      <c r="C2073" s="208" t="s">
        <v>4151</v>
      </c>
      <c r="D2073" s="201" t="s">
        <v>4205</v>
      </c>
      <c r="E2073" s="201" t="s">
        <v>4205</v>
      </c>
      <c r="F2073" s="201" t="s">
        <v>4152</v>
      </c>
      <c r="G2073" s="208" t="s">
        <v>33</v>
      </c>
      <c r="H2073" s="208">
        <v>50</v>
      </c>
      <c r="I2073" s="211">
        <v>471010000</v>
      </c>
      <c r="J2073" s="211" t="s">
        <v>46</v>
      </c>
      <c r="K2073" s="213" t="s">
        <v>6465</v>
      </c>
      <c r="L2073" s="211" t="s">
        <v>32</v>
      </c>
      <c r="M2073" s="208"/>
      <c r="N2073" s="213" t="s">
        <v>6473</v>
      </c>
      <c r="O2073" s="208" t="s">
        <v>43</v>
      </c>
      <c r="P2073" s="208"/>
      <c r="Q2073" s="231"/>
      <c r="R2073" s="247"/>
      <c r="S2073" s="247"/>
      <c r="T2073" s="228">
        <v>0</v>
      </c>
      <c r="U2073" s="228">
        <v>0</v>
      </c>
      <c r="V2073" s="208"/>
      <c r="W2073" s="211">
        <v>2015</v>
      </c>
      <c r="X2073" s="208" t="s">
        <v>6508</v>
      </c>
      <c r="Y2073" s="218"/>
      <c r="Z2073" s="218"/>
    </row>
    <row r="2074" spans="1:26" s="219" customFormat="1" ht="72" customHeight="1" x14ac:dyDescent="0.25">
      <c r="A2074" s="222" t="s">
        <v>6507</v>
      </c>
      <c r="B2074" s="207" t="s">
        <v>26</v>
      </c>
      <c r="C2074" s="208" t="s">
        <v>4151</v>
      </c>
      <c r="D2074" s="201" t="s">
        <v>4205</v>
      </c>
      <c r="E2074" s="201" t="s">
        <v>4205</v>
      </c>
      <c r="F2074" s="201" t="s">
        <v>4152</v>
      </c>
      <c r="G2074" s="208" t="s">
        <v>33</v>
      </c>
      <c r="H2074" s="208">
        <v>50</v>
      </c>
      <c r="I2074" s="211">
        <v>471010000</v>
      </c>
      <c r="J2074" s="211" t="s">
        <v>46</v>
      </c>
      <c r="K2074" s="213" t="s">
        <v>6465</v>
      </c>
      <c r="L2074" s="211" t="s">
        <v>32</v>
      </c>
      <c r="M2074" s="208"/>
      <c r="N2074" s="213" t="s">
        <v>3809</v>
      </c>
      <c r="O2074" s="208" t="s">
        <v>43</v>
      </c>
      <c r="P2074" s="208"/>
      <c r="Q2074" s="231"/>
      <c r="R2074" s="247"/>
      <c r="S2074" s="247"/>
      <c r="T2074" s="280">
        <v>3473730</v>
      </c>
      <c r="U2074" s="228">
        <f t="shared" ref="U2074" si="258">T2074*1.12</f>
        <v>3890577.6000000006</v>
      </c>
      <c r="V2074" s="208"/>
      <c r="W2074" s="211">
        <v>2015</v>
      </c>
      <c r="X2074" s="208"/>
      <c r="Y2074" s="218"/>
      <c r="Z2074" s="218"/>
    </row>
    <row r="2075" spans="1:26" s="187" customFormat="1" ht="57" customHeight="1" x14ac:dyDescent="0.25">
      <c r="A2075" s="127" t="s">
        <v>6241</v>
      </c>
      <c r="B2075" s="109" t="s">
        <v>26</v>
      </c>
      <c r="C2075" s="112" t="s">
        <v>4207</v>
      </c>
      <c r="D2075" s="18" t="s">
        <v>4153</v>
      </c>
      <c r="E2075" s="112" t="s">
        <v>4206</v>
      </c>
      <c r="F2075" s="18" t="s">
        <v>4154</v>
      </c>
      <c r="G2075" s="25" t="s">
        <v>1533</v>
      </c>
      <c r="H2075" s="25">
        <v>50</v>
      </c>
      <c r="I2075" s="16">
        <v>471010000</v>
      </c>
      <c r="J2075" s="16" t="s">
        <v>46</v>
      </c>
      <c r="K2075" s="15" t="s">
        <v>3933</v>
      </c>
      <c r="L2075" s="25" t="s">
        <v>3937</v>
      </c>
      <c r="M2075" s="25"/>
      <c r="N2075" s="15" t="s">
        <v>3934</v>
      </c>
      <c r="O2075" s="25" t="s">
        <v>4110</v>
      </c>
      <c r="P2075" s="25"/>
      <c r="Q2075" s="122"/>
      <c r="R2075" s="122"/>
      <c r="S2075" s="122"/>
      <c r="T2075" s="17">
        <v>340260</v>
      </c>
      <c r="U2075" s="17">
        <v>381091.2</v>
      </c>
      <c r="V2075" s="25"/>
      <c r="W2075" s="16">
        <v>2015</v>
      </c>
      <c r="X2075" s="25"/>
      <c r="Y2075" s="57"/>
      <c r="Z2075" s="57"/>
    </row>
    <row r="2076" spans="1:26" s="187" customFormat="1" ht="51" customHeight="1" x14ac:dyDescent="0.25">
      <c r="A2076" s="127" t="s">
        <v>6242</v>
      </c>
      <c r="B2076" s="109" t="s">
        <v>26</v>
      </c>
      <c r="C2076" s="112" t="s">
        <v>4207</v>
      </c>
      <c r="D2076" s="18" t="s">
        <v>4153</v>
      </c>
      <c r="E2076" s="112" t="s">
        <v>4206</v>
      </c>
      <c r="F2076" s="18" t="s">
        <v>4155</v>
      </c>
      <c r="G2076" s="25" t="s">
        <v>1533</v>
      </c>
      <c r="H2076" s="25">
        <v>50</v>
      </c>
      <c r="I2076" s="16">
        <v>471010000</v>
      </c>
      <c r="J2076" s="16" t="s">
        <v>46</v>
      </c>
      <c r="K2076" s="15" t="s">
        <v>3933</v>
      </c>
      <c r="L2076" s="25" t="s">
        <v>3937</v>
      </c>
      <c r="M2076" s="25"/>
      <c r="N2076" s="15" t="s">
        <v>3934</v>
      </c>
      <c r="O2076" s="25" t="s">
        <v>4110</v>
      </c>
      <c r="P2076" s="25"/>
      <c r="Q2076" s="122"/>
      <c r="R2076" s="122"/>
      <c r="S2076" s="122"/>
      <c r="T2076" s="17">
        <v>141775</v>
      </c>
      <c r="U2076" s="17">
        <v>158788.00000000003</v>
      </c>
      <c r="V2076" s="25"/>
      <c r="W2076" s="16">
        <v>2015</v>
      </c>
      <c r="X2076" s="25"/>
      <c r="Y2076" s="57"/>
      <c r="Z2076" s="57"/>
    </row>
    <row r="2077" spans="1:26" s="187" customFormat="1" ht="59.25" customHeight="1" x14ac:dyDescent="0.25">
      <c r="A2077" s="127" t="s">
        <v>6243</v>
      </c>
      <c r="B2077" s="109" t="s">
        <v>26</v>
      </c>
      <c r="C2077" s="18" t="s">
        <v>4156</v>
      </c>
      <c r="D2077" s="18" t="s">
        <v>4157</v>
      </c>
      <c r="E2077" s="166" t="s">
        <v>4158</v>
      </c>
      <c r="F2077" s="166" t="s">
        <v>4159</v>
      </c>
      <c r="G2077" s="18" t="s">
        <v>33</v>
      </c>
      <c r="H2077" s="18">
        <v>50</v>
      </c>
      <c r="I2077" s="16">
        <v>471010000</v>
      </c>
      <c r="J2077" s="16" t="s">
        <v>46</v>
      </c>
      <c r="K2077" s="16" t="s">
        <v>3961</v>
      </c>
      <c r="L2077" s="18" t="s">
        <v>1531</v>
      </c>
      <c r="M2077" s="18"/>
      <c r="N2077" s="16" t="s">
        <v>4160</v>
      </c>
      <c r="O2077" s="18" t="s">
        <v>3962</v>
      </c>
      <c r="P2077" s="18"/>
      <c r="Q2077" s="167"/>
      <c r="R2077" s="168"/>
      <c r="S2077" s="194"/>
      <c r="T2077" s="21">
        <v>286831484</v>
      </c>
      <c r="U2077" s="169">
        <v>321251262.07999998</v>
      </c>
      <c r="V2077" s="18"/>
      <c r="W2077" s="16">
        <v>2015</v>
      </c>
      <c r="X2077" s="18"/>
      <c r="Y2077" s="57"/>
      <c r="Z2077" s="57"/>
    </row>
    <row r="2078" spans="1:26" s="187" customFormat="1" ht="68.25" customHeight="1" x14ac:dyDescent="0.25">
      <c r="A2078" s="127" t="s">
        <v>6244</v>
      </c>
      <c r="B2078" s="109" t="s">
        <v>26</v>
      </c>
      <c r="C2078" s="18" t="s">
        <v>4161</v>
      </c>
      <c r="D2078" s="18" t="s">
        <v>4162</v>
      </c>
      <c r="E2078" s="166" t="s">
        <v>4163</v>
      </c>
      <c r="F2078" s="166" t="s">
        <v>4164</v>
      </c>
      <c r="G2078" s="25" t="s">
        <v>1504</v>
      </c>
      <c r="H2078" s="18">
        <v>50</v>
      </c>
      <c r="I2078" s="16">
        <v>471010000</v>
      </c>
      <c r="J2078" s="16" t="s">
        <v>46</v>
      </c>
      <c r="K2078" s="16" t="s">
        <v>3961</v>
      </c>
      <c r="L2078" s="18" t="s">
        <v>31</v>
      </c>
      <c r="M2078" s="18"/>
      <c r="N2078" s="15" t="s">
        <v>3934</v>
      </c>
      <c r="O2078" s="18" t="s">
        <v>3962</v>
      </c>
      <c r="P2078" s="18"/>
      <c r="Q2078" s="167"/>
      <c r="R2078" s="168"/>
      <c r="S2078" s="170"/>
      <c r="T2078" s="169">
        <v>216000</v>
      </c>
      <c r="U2078" s="169">
        <v>241920</v>
      </c>
      <c r="V2078" s="18"/>
      <c r="W2078" s="16">
        <v>2015</v>
      </c>
      <c r="X2078" s="18"/>
      <c r="Y2078" s="57"/>
      <c r="Z2078" s="57"/>
    </row>
    <row r="2079" spans="1:26" s="187" customFormat="1" ht="67.5" customHeight="1" x14ac:dyDescent="0.25">
      <c r="A2079" s="127" t="s">
        <v>6245</v>
      </c>
      <c r="B2079" s="109" t="s">
        <v>26</v>
      </c>
      <c r="C2079" s="18" t="s">
        <v>4161</v>
      </c>
      <c r="D2079" s="18" t="s">
        <v>4162</v>
      </c>
      <c r="E2079" s="166" t="s">
        <v>4163</v>
      </c>
      <c r="F2079" s="166" t="s">
        <v>4165</v>
      </c>
      <c r="G2079" s="25" t="s">
        <v>1504</v>
      </c>
      <c r="H2079" s="18">
        <v>50</v>
      </c>
      <c r="I2079" s="16">
        <v>471010000</v>
      </c>
      <c r="J2079" s="16" t="s">
        <v>46</v>
      </c>
      <c r="K2079" s="16" t="s">
        <v>3961</v>
      </c>
      <c r="L2079" s="18" t="s">
        <v>31</v>
      </c>
      <c r="M2079" s="18"/>
      <c r="N2079" s="15" t="s">
        <v>3934</v>
      </c>
      <c r="O2079" s="18" t="s">
        <v>3962</v>
      </c>
      <c r="P2079" s="18"/>
      <c r="Q2079" s="167"/>
      <c r="R2079" s="168"/>
      <c r="S2079" s="170"/>
      <c r="T2079" s="169">
        <v>529068</v>
      </c>
      <c r="U2079" s="169">
        <v>592556.16</v>
      </c>
      <c r="V2079" s="18"/>
      <c r="W2079" s="16">
        <v>2015</v>
      </c>
      <c r="X2079" s="18"/>
      <c r="Y2079" s="57"/>
      <c r="Z2079" s="57"/>
    </row>
    <row r="2080" spans="1:26" s="187" customFormat="1" ht="76.5" customHeight="1" x14ac:dyDescent="0.25">
      <c r="A2080" s="127" t="s">
        <v>6246</v>
      </c>
      <c r="B2080" s="109" t="s">
        <v>26</v>
      </c>
      <c r="C2080" s="18" t="s">
        <v>4161</v>
      </c>
      <c r="D2080" s="18" t="s">
        <v>4162</v>
      </c>
      <c r="E2080" s="166" t="s">
        <v>4163</v>
      </c>
      <c r="F2080" s="166" t="s">
        <v>4166</v>
      </c>
      <c r="G2080" s="25" t="s">
        <v>1504</v>
      </c>
      <c r="H2080" s="18">
        <v>50</v>
      </c>
      <c r="I2080" s="16">
        <v>471010000</v>
      </c>
      <c r="J2080" s="16" t="s">
        <v>46</v>
      </c>
      <c r="K2080" s="16" t="s">
        <v>3961</v>
      </c>
      <c r="L2080" s="18" t="s">
        <v>31</v>
      </c>
      <c r="M2080" s="18"/>
      <c r="N2080" s="15" t="s">
        <v>3934</v>
      </c>
      <c r="O2080" s="18" t="s">
        <v>3962</v>
      </c>
      <c r="P2080" s="18"/>
      <c r="Q2080" s="167"/>
      <c r="R2080" s="168"/>
      <c r="S2080" s="170"/>
      <c r="T2080" s="169">
        <v>96000</v>
      </c>
      <c r="U2080" s="169">
        <v>107520</v>
      </c>
      <c r="V2080" s="18"/>
      <c r="W2080" s="16">
        <v>2015</v>
      </c>
      <c r="X2080" s="18"/>
      <c r="Y2080" s="57"/>
      <c r="Z2080" s="57"/>
    </row>
    <row r="2081" spans="1:26" s="187" customFormat="1" ht="75" customHeight="1" x14ac:dyDescent="0.25">
      <c r="A2081" s="127" t="s">
        <v>6247</v>
      </c>
      <c r="B2081" s="109" t="s">
        <v>26</v>
      </c>
      <c r="C2081" s="18" t="s">
        <v>4161</v>
      </c>
      <c r="D2081" s="18" t="s">
        <v>4162</v>
      </c>
      <c r="E2081" s="166" t="s">
        <v>4163</v>
      </c>
      <c r="F2081" s="166" t="s">
        <v>4167</v>
      </c>
      <c r="G2081" s="25" t="s">
        <v>1504</v>
      </c>
      <c r="H2081" s="18">
        <v>50</v>
      </c>
      <c r="I2081" s="16">
        <v>471010000</v>
      </c>
      <c r="J2081" s="16" t="s">
        <v>46</v>
      </c>
      <c r="K2081" s="16" t="s">
        <v>3961</v>
      </c>
      <c r="L2081" s="18" t="s">
        <v>31</v>
      </c>
      <c r="M2081" s="18"/>
      <c r="N2081" s="15" t="s">
        <v>3934</v>
      </c>
      <c r="O2081" s="18" t="s">
        <v>3962</v>
      </c>
      <c r="P2081" s="18"/>
      <c r="Q2081" s="167"/>
      <c r="R2081" s="168"/>
      <c r="S2081" s="170"/>
      <c r="T2081" s="169">
        <v>223800</v>
      </c>
      <c r="U2081" s="169">
        <v>250656</v>
      </c>
      <c r="V2081" s="18"/>
      <c r="W2081" s="16">
        <v>2015</v>
      </c>
      <c r="X2081" s="18"/>
      <c r="Y2081" s="57"/>
      <c r="Z2081" s="57"/>
    </row>
    <row r="2082" spans="1:26" s="187" customFormat="1" ht="75" customHeight="1" x14ac:dyDescent="0.25">
      <c r="A2082" s="127" t="s">
        <v>6248</v>
      </c>
      <c r="B2082" s="109" t="s">
        <v>26</v>
      </c>
      <c r="C2082" s="25" t="s">
        <v>4168</v>
      </c>
      <c r="D2082" s="25" t="s">
        <v>4169</v>
      </c>
      <c r="E2082" s="62" t="s">
        <v>4169</v>
      </c>
      <c r="F2082" s="62" t="s">
        <v>4169</v>
      </c>
      <c r="G2082" s="25" t="s">
        <v>1533</v>
      </c>
      <c r="H2082" s="18">
        <v>50</v>
      </c>
      <c r="I2082" s="16">
        <v>471010000</v>
      </c>
      <c r="J2082" s="16" t="s">
        <v>46</v>
      </c>
      <c r="K2082" s="15" t="s">
        <v>3961</v>
      </c>
      <c r="L2082" s="25" t="s">
        <v>1531</v>
      </c>
      <c r="M2082" s="25"/>
      <c r="N2082" s="15" t="s">
        <v>2967</v>
      </c>
      <c r="O2082" s="25" t="s">
        <v>3962</v>
      </c>
      <c r="P2082" s="25"/>
      <c r="Q2082" s="117"/>
      <c r="R2082" s="141"/>
      <c r="S2082" s="142"/>
      <c r="T2082" s="17">
        <v>0</v>
      </c>
      <c r="U2082" s="17">
        <v>0</v>
      </c>
      <c r="V2082" s="25"/>
      <c r="W2082" s="16">
        <v>2015</v>
      </c>
      <c r="X2082" s="210">
        <v>1.1100000000000001</v>
      </c>
      <c r="Y2082" s="57"/>
      <c r="Z2082" s="57"/>
    </row>
    <row r="2083" spans="1:26" s="219" customFormat="1" ht="75" customHeight="1" x14ac:dyDescent="0.25">
      <c r="A2083" s="222" t="s">
        <v>6405</v>
      </c>
      <c r="B2083" s="207" t="s">
        <v>26</v>
      </c>
      <c r="C2083" s="208" t="s">
        <v>4168</v>
      </c>
      <c r="D2083" s="208" t="s">
        <v>4169</v>
      </c>
      <c r="E2083" s="249" t="s">
        <v>4169</v>
      </c>
      <c r="F2083" s="249" t="s">
        <v>4169</v>
      </c>
      <c r="G2083" s="208" t="s">
        <v>1533</v>
      </c>
      <c r="H2083" s="201">
        <v>50</v>
      </c>
      <c r="I2083" s="211">
        <v>471010000</v>
      </c>
      <c r="J2083" s="211" t="s">
        <v>46</v>
      </c>
      <c r="K2083" s="211" t="s">
        <v>6399</v>
      </c>
      <c r="L2083" s="208" t="s">
        <v>1531</v>
      </c>
      <c r="M2083" s="208"/>
      <c r="N2083" s="211" t="s">
        <v>3794</v>
      </c>
      <c r="O2083" s="208" t="s">
        <v>3962</v>
      </c>
      <c r="P2083" s="208"/>
      <c r="Q2083" s="231"/>
      <c r="R2083" s="250"/>
      <c r="S2083" s="251"/>
      <c r="T2083" s="228">
        <v>570714.07999999996</v>
      </c>
      <c r="U2083" s="228">
        <f>T2083*1.12</f>
        <v>639199.7696</v>
      </c>
      <c r="V2083" s="208"/>
      <c r="W2083" s="211">
        <v>2015</v>
      </c>
      <c r="X2083" s="208"/>
      <c r="Y2083" s="218"/>
      <c r="Z2083" s="218"/>
    </row>
    <row r="2084" spans="1:26" s="187" customFormat="1" ht="78" customHeight="1" x14ac:dyDescent="0.25">
      <c r="A2084" s="127" t="s">
        <v>6249</v>
      </c>
      <c r="B2084" s="109" t="s">
        <v>26</v>
      </c>
      <c r="C2084" s="25" t="s">
        <v>4170</v>
      </c>
      <c r="D2084" s="25" t="s">
        <v>4171</v>
      </c>
      <c r="E2084" s="62" t="s">
        <v>4172</v>
      </c>
      <c r="F2084" s="62" t="s">
        <v>4173</v>
      </c>
      <c r="G2084" s="25" t="s">
        <v>1533</v>
      </c>
      <c r="H2084" s="18">
        <v>50</v>
      </c>
      <c r="I2084" s="16">
        <v>471010000</v>
      </c>
      <c r="J2084" s="16" t="s">
        <v>46</v>
      </c>
      <c r="K2084" s="15" t="s">
        <v>3961</v>
      </c>
      <c r="L2084" s="25" t="s">
        <v>1531</v>
      </c>
      <c r="M2084" s="25"/>
      <c r="N2084" s="15" t="s">
        <v>2967</v>
      </c>
      <c r="O2084" s="25" t="s">
        <v>3962</v>
      </c>
      <c r="P2084" s="25"/>
      <c r="Q2084" s="117"/>
      <c r="R2084" s="141"/>
      <c r="S2084" s="142"/>
      <c r="T2084" s="17">
        <v>2466730</v>
      </c>
      <c r="U2084" s="17">
        <v>3295499.2</v>
      </c>
      <c r="V2084" s="25"/>
      <c r="W2084" s="16">
        <v>2015</v>
      </c>
      <c r="X2084" s="25"/>
      <c r="Y2084" s="57"/>
      <c r="Z2084" s="57"/>
    </row>
    <row r="2085" spans="1:26" s="187" customFormat="1" ht="59.25" customHeight="1" x14ac:dyDescent="0.25">
      <c r="A2085" s="127" t="s">
        <v>6250</v>
      </c>
      <c r="B2085" s="109" t="s">
        <v>26</v>
      </c>
      <c r="C2085" s="25" t="s">
        <v>4174</v>
      </c>
      <c r="D2085" s="25" t="s">
        <v>4175</v>
      </c>
      <c r="E2085" s="62" t="s">
        <v>4175</v>
      </c>
      <c r="F2085" s="62" t="s">
        <v>4175</v>
      </c>
      <c r="G2085" s="25" t="s">
        <v>1533</v>
      </c>
      <c r="H2085" s="18">
        <v>50</v>
      </c>
      <c r="I2085" s="16">
        <v>471010000</v>
      </c>
      <c r="J2085" s="16" t="s">
        <v>46</v>
      </c>
      <c r="K2085" s="15" t="s">
        <v>3961</v>
      </c>
      <c r="L2085" s="25" t="s">
        <v>1531</v>
      </c>
      <c r="M2085" s="25"/>
      <c r="N2085" s="15" t="s">
        <v>2967</v>
      </c>
      <c r="O2085" s="25" t="s">
        <v>3962</v>
      </c>
      <c r="P2085" s="25"/>
      <c r="Q2085" s="117"/>
      <c r="R2085" s="141"/>
      <c r="S2085" s="142"/>
      <c r="T2085" s="17">
        <v>475680</v>
      </c>
      <c r="U2085" s="17">
        <v>532761.59999999998</v>
      </c>
      <c r="V2085" s="25"/>
      <c r="W2085" s="16">
        <v>2015</v>
      </c>
      <c r="X2085" s="25"/>
      <c r="Y2085" s="57"/>
      <c r="Z2085" s="57"/>
    </row>
    <row r="2086" spans="1:26" s="187" customFormat="1" ht="67.5" customHeight="1" x14ac:dyDescent="0.25">
      <c r="A2086" s="127" t="s">
        <v>6251</v>
      </c>
      <c r="B2086" s="109" t="s">
        <v>26</v>
      </c>
      <c r="C2086" s="121" t="s">
        <v>4176</v>
      </c>
      <c r="D2086" s="121" t="s">
        <v>4177</v>
      </c>
      <c r="E2086" s="121" t="s">
        <v>4178</v>
      </c>
      <c r="F2086" s="121" t="s">
        <v>4179</v>
      </c>
      <c r="G2086" s="25" t="s">
        <v>1504</v>
      </c>
      <c r="H2086" s="18">
        <v>50</v>
      </c>
      <c r="I2086" s="16">
        <v>471010000</v>
      </c>
      <c r="J2086" s="16" t="s">
        <v>46</v>
      </c>
      <c r="K2086" s="161" t="s">
        <v>3827</v>
      </c>
      <c r="L2086" s="121" t="s">
        <v>4045</v>
      </c>
      <c r="M2086" s="195"/>
      <c r="N2086" s="24" t="s">
        <v>1492</v>
      </c>
      <c r="O2086" s="25" t="s">
        <v>4110</v>
      </c>
      <c r="P2086" s="195"/>
      <c r="Q2086" s="195"/>
      <c r="R2086" s="195"/>
      <c r="S2086" s="195"/>
      <c r="T2086" s="87">
        <v>2460576.7999999998</v>
      </c>
      <c r="U2086" s="87">
        <f>T2086*1.12</f>
        <v>2755846.0159999998</v>
      </c>
      <c r="V2086" s="195"/>
      <c r="W2086" s="16">
        <v>2015</v>
      </c>
      <c r="X2086" s="195"/>
      <c r="Y2086" s="57"/>
      <c r="Z2086" s="57"/>
    </row>
    <row r="2087" spans="1:26" s="187" customFormat="1" ht="67.5" customHeight="1" x14ac:dyDescent="0.25">
      <c r="A2087" s="127" t="s">
        <v>6252</v>
      </c>
      <c r="B2087" s="109" t="s">
        <v>26</v>
      </c>
      <c r="C2087" s="121" t="s">
        <v>4180</v>
      </c>
      <c r="D2087" s="121" t="s">
        <v>4181</v>
      </c>
      <c r="E2087" s="121" t="s">
        <v>4182</v>
      </c>
      <c r="F2087" s="121" t="s">
        <v>4183</v>
      </c>
      <c r="G2087" s="25" t="s">
        <v>1533</v>
      </c>
      <c r="H2087" s="18">
        <v>50</v>
      </c>
      <c r="I2087" s="16">
        <v>471010000</v>
      </c>
      <c r="J2087" s="16" t="s">
        <v>46</v>
      </c>
      <c r="K2087" s="161" t="s">
        <v>2201</v>
      </c>
      <c r="L2087" s="121" t="s">
        <v>4184</v>
      </c>
      <c r="M2087" s="195"/>
      <c r="N2087" s="15" t="s">
        <v>2967</v>
      </c>
      <c r="O2087" s="25" t="s">
        <v>4110</v>
      </c>
      <c r="P2087" s="195"/>
      <c r="Q2087" s="195"/>
      <c r="R2087" s="195"/>
      <c r="S2087" s="195"/>
      <c r="T2087" s="87">
        <v>2208000</v>
      </c>
      <c r="U2087" s="87">
        <f t="shared" ref="U2087:U2094" si="259">T2087*1.12</f>
        <v>2472960.0000000005</v>
      </c>
      <c r="V2087" s="195"/>
      <c r="W2087" s="16">
        <v>2015</v>
      </c>
      <c r="X2087" s="195"/>
      <c r="Y2087" s="57"/>
      <c r="Z2087" s="57"/>
    </row>
    <row r="2088" spans="1:26" s="187" customFormat="1" ht="67.5" customHeight="1" x14ac:dyDescent="0.25">
      <c r="A2088" s="127" t="s">
        <v>6253</v>
      </c>
      <c r="B2088" s="109" t="s">
        <v>26</v>
      </c>
      <c r="C2088" s="121" t="s">
        <v>4180</v>
      </c>
      <c r="D2088" s="121" t="s">
        <v>4181</v>
      </c>
      <c r="E2088" s="121" t="s">
        <v>4182</v>
      </c>
      <c r="F2088" s="121" t="s">
        <v>4185</v>
      </c>
      <c r="G2088" s="25" t="s">
        <v>1533</v>
      </c>
      <c r="H2088" s="18">
        <v>50</v>
      </c>
      <c r="I2088" s="16">
        <v>471010000</v>
      </c>
      <c r="J2088" s="16" t="s">
        <v>46</v>
      </c>
      <c r="K2088" s="161" t="s">
        <v>4053</v>
      </c>
      <c r="L2088" s="121" t="s">
        <v>4186</v>
      </c>
      <c r="M2088" s="195"/>
      <c r="N2088" s="15" t="s">
        <v>2967</v>
      </c>
      <c r="O2088" s="25" t="s">
        <v>4110</v>
      </c>
      <c r="P2088" s="195"/>
      <c r="Q2088" s="195"/>
      <c r="R2088" s="195"/>
      <c r="S2088" s="195"/>
      <c r="T2088" s="87">
        <v>1104000</v>
      </c>
      <c r="U2088" s="87">
        <f t="shared" si="259"/>
        <v>1236480.0000000002</v>
      </c>
      <c r="V2088" s="195"/>
      <c r="W2088" s="16">
        <v>2015</v>
      </c>
      <c r="X2088" s="195"/>
      <c r="Y2088" s="57"/>
      <c r="Z2088" s="57"/>
    </row>
    <row r="2089" spans="1:26" s="229" customFormat="1" ht="89.25" x14ac:dyDescent="0.25">
      <c r="A2089" s="222" t="s">
        <v>6385</v>
      </c>
      <c r="B2089" s="223" t="s">
        <v>26</v>
      </c>
      <c r="C2089" s="209" t="s">
        <v>3346</v>
      </c>
      <c r="D2089" s="209" t="s">
        <v>3347</v>
      </c>
      <c r="E2089" s="209" t="s">
        <v>3348</v>
      </c>
      <c r="F2089" s="209" t="s">
        <v>3348</v>
      </c>
      <c r="G2089" s="211" t="s">
        <v>1533</v>
      </c>
      <c r="H2089" s="201">
        <v>90</v>
      </c>
      <c r="I2089" s="211">
        <v>471010000</v>
      </c>
      <c r="J2089" s="211" t="s">
        <v>46</v>
      </c>
      <c r="K2089" s="224" t="s">
        <v>4053</v>
      </c>
      <c r="L2089" s="225" t="s">
        <v>3349</v>
      </c>
      <c r="M2089" s="208"/>
      <c r="N2089" s="213" t="s">
        <v>3794</v>
      </c>
      <c r="O2089" s="225" t="s">
        <v>2043</v>
      </c>
      <c r="P2089" s="226"/>
      <c r="Q2089" s="208"/>
      <c r="R2089" s="208"/>
      <c r="S2089" s="208"/>
      <c r="T2089" s="227">
        <v>0</v>
      </c>
      <c r="U2089" s="228">
        <v>0</v>
      </c>
      <c r="V2089" s="208"/>
      <c r="W2089" s="211">
        <v>2015</v>
      </c>
      <c r="X2089" s="208" t="s">
        <v>6474</v>
      </c>
      <c r="Y2089" s="218"/>
      <c r="Z2089" s="218"/>
    </row>
    <row r="2090" spans="1:26" s="229" customFormat="1" ht="89.25" x14ac:dyDescent="0.25">
      <c r="A2090" s="222" t="s">
        <v>6493</v>
      </c>
      <c r="B2090" s="223" t="s">
        <v>26</v>
      </c>
      <c r="C2090" s="209" t="s">
        <v>3346</v>
      </c>
      <c r="D2090" s="209" t="s">
        <v>3347</v>
      </c>
      <c r="E2090" s="209" t="s">
        <v>3348</v>
      </c>
      <c r="F2090" s="209" t="s">
        <v>3348</v>
      </c>
      <c r="G2090" s="211" t="s">
        <v>1533</v>
      </c>
      <c r="H2090" s="201">
        <v>90</v>
      </c>
      <c r="I2090" s="211">
        <v>471010000</v>
      </c>
      <c r="J2090" s="211" t="s">
        <v>46</v>
      </c>
      <c r="K2090" s="213" t="s">
        <v>6465</v>
      </c>
      <c r="L2090" s="211" t="s">
        <v>32</v>
      </c>
      <c r="M2090" s="208"/>
      <c r="N2090" s="213" t="s">
        <v>3812</v>
      </c>
      <c r="O2090" s="225" t="s">
        <v>2043</v>
      </c>
      <c r="P2090" s="226"/>
      <c r="Q2090" s="208"/>
      <c r="R2090" s="208"/>
      <c r="S2090" s="208"/>
      <c r="T2090" s="227">
        <v>17779950</v>
      </c>
      <c r="U2090" s="228">
        <f t="shared" si="259"/>
        <v>19913544.000000004</v>
      </c>
      <c r="V2090" s="208"/>
      <c r="W2090" s="211">
        <v>2015</v>
      </c>
      <c r="X2090" s="208"/>
      <c r="Y2090" s="218"/>
      <c r="Z2090" s="218"/>
    </row>
    <row r="2091" spans="1:26" s="229" customFormat="1" ht="89.25" x14ac:dyDescent="0.25">
      <c r="A2091" s="222" t="s">
        <v>6386</v>
      </c>
      <c r="B2091" s="223" t="s">
        <v>26</v>
      </c>
      <c r="C2091" s="209" t="s">
        <v>3346</v>
      </c>
      <c r="D2091" s="209" t="s">
        <v>3347</v>
      </c>
      <c r="E2091" s="209" t="s">
        <v>3348</v>
      </c>
      <c r="F2091" s="209" t="s">
        <v>3348</v>
      </c>
      <c r="G2091" s="211" t="s">
        <v>1533</v>
      </c>
      <c r="H2091" s="201">
        <v>90</v>
      </c>
      <c r="I2091" s="211">
        <v>471010000</v>
      </c>
      <c r="J2091" s="211" t="s">
        <v>46</v>
      </c>
      <c r="K2091" s="224" t="s">
        <v>4053</v>
      </c>
      <c r="L2091" s="225" t="s">
        <v>3349</v>
      </c>
      <c r="M2091" s="208"/>
      <c r="N2091" s="213" t="s">
        <v>3794</v>
      </c>
      <c r="O2091" s="225" t="s">
        <v>2043</v>
      </c>
      <c r="P2091" s="226"/>
      <c r="Q2091" s="208"/>
      <c r="R2091" s="208"/>
      <c r="S2091" s="208"/>
      <c r="T2091" s="227">
        <v>0</v>
      </c>
      <c r="U2091" s="228">
        <v>0</v>
      </c>
      <c r="V2091" s="208"/>
      <c r="W2091" s="211">
        <v>2015</v>
      </c>
      <c r="X2091" s="208" t="s">
        <v>6476</v>
      </c>
      <c r="Y2091" s="218"/>
      <c r="Z2091" s="218"/>
    </row>
    <row r="2092" spans="1:26" s="229" customFormat="1" ht="89.25" x14ac:dyDescent="0.25">
      <c r="A2092" s="222" t="s">
        <v>6475</v>
      </c>
      <c r="B2092" s="223" t="s">
        <v>26</v>
      </c>
      <c r="C2092" s="209" t="s">
        <v>3346</v>
      </c>
      <c r="D2092" s="209" t="s">
        <v>3347</v>
      </c>
      <c r="E2092" s="209" t="s">
        <v>3348</v>
      </c>
      <c r="F2092" s="209" t="s">
        <v>3348</v>
      </c>
      <c r="G2092" s="211" t="s">
        <v>1533</v>
      </c>
      <c r="H2092" s="201">
        <v>90</v>
      </c>
      <c r="I2092" s="211">
        <v>471010000</v>
      </c>
      <c r="J2092" s="211" t="s">
        <v>46</v>
      </c>
      <c r="K2092" s="213" t="s">
        <v>6465</v>
      </c>
      <c r="L2092" s="225" t="s">
        <v>3349</v>
      </c>
      <c r="M2092" s="208"/>
      <c r="N2092" s="213" t="s">
        <v>6473</v>
      </c>
      <c r="O2092" s="225" t="s">
        <v>2043</v>
      </c>
      <c r="P2092" s="226"/>
      <c r="Q2092" s="208"/>
      <c r="R2092" s="208"/>
      <c r="S2092" s="208"/>
      <c r="T2092" s="227">
        <v>0</v>
      </c>
      <c r="U2092" s="228">
        <v>0</v>
      </c>
      <c r="V2092" s="208"/>
      <c r="W2092" s="211">
        <v>2015</v>
      </c>
      <c r="X2092" s="208" t="s">
        <v>6476</v>
      </c>
      <c r="Y2092" s="218"/>
      <c r="Z2092" s="218"/>
    </row>
    <row r="2093" spans="1:26" s="229" customFormat="1" ht="89.25" x14ac:dyDescent="0.25">
      <c r="A2093" s="222" t="s">
        <v>6520</v>
      </c>
      <c r="B2093" s="223" t="s">
        <v>26</v>
      </c>
      <c r="C2093" s="209" t="s">
        <v>3346</v>
      </c>
      <c r="D2093" s="209" t="s">
        <v>3347</v>
      </c>
      <c r="E2093" s="209" t="s">
        <v>3348</v>
      </c>
      <c r="F2093" s="209" t="s">
        <v>3348</v>
      </c>
      <c r="G2093" s="211" t="s">
        <v>1533</v>
      </c>
      <c r="H2093" s="201">
        <v>90</v>
      </c>
      <c r="I2093" s="211">
        <v>471010000</v>
      </c>
      <c r="J2093" s="211" t="s">
        <v>46</v>
      </c>
      <c r="K2093" s="213" t="s">
        <v>1785</v>
      </c>
      <c r="L2093" s="225" t="s">
        <v>3349</v>
      </c>
      <c r="M2093" s="208"/>
      <c r="N2093" s="213" t="s">
        <v>3809</v>
      </c>
      <c r="O2093" s="225" t="s">
        <v>2043</v>
      </c>
      <c r="P2093" s="226"/>
      <c r="Q2093" s="208"/>
      <c r="R2093" s="208"/>
      <c r="S2093" s="208"/>
      <c r="T2093" s="227">
        <v>15584879.060000001</v>
      </c>
      <c r="U2093" s="228">
        <f t="shared" si="259"/>
        <v>17455064.547200002</v>
      </c>
      <c r="V2093" s="208"/>
      <c r="W2093" s="211">
        <v>2015</v>
      </c>
      <c r="X2093" s="208"/>
      <c r="Y2093" s="218"/>
      <c r="Z2093" s="218"/>
    </row>
    <row r="2094" spans="1:26" s="229" customFormat="1" ht="89.25" x14ac:dyDescent="0.25">
      <c r="A2094" s="222" t="s">
        <v>6406</v>
      </c>
      <c r="B2094" s="223" t="s">
        <v>26</v>
      </c>
      <c r="C2094" s="209" t="s">
        <v>3346</v>
      </c>
      <c r="D2094" s="209" t="s">
        <v>3347</v>
      </c>
      <c r="E2094" s="209" t="s">
        <v>3348</v>
      </c>
      <c r="F2094" s="209" t="s">
        <v>6407</v>
      </c>
      <c r="G2094" s="211" t="s">
        <v>1533</v>
      </c>
      <c r="H2094" s="201">
        <v>90</v>
      </c>
      <c r="I2094" s="211">
        <v>471010000</v>
      </c>
      <c r="J2094" s="211" t="s">
        <v>46</v>
      </c>
      <c r="K2094" s="211" t="s">
        <v>6399</v>
      </c>
      <c r="L2094" s="225" t="s">
        <v>3349</v>
      </c>
      <c r="M2094" s="208"/>
      <c r="N2094" s="211" t="s">
        <v>6399</v>
      </c>
      <c r="O2094" s="225" t="s">
        <v>2043</v>
      </c>
      <c r="P2094" s="226"/>
      <c r="Q2094" s="208"/>
      <c r="R2094" s="208"/>
      <c r="S2094" s="208"/>
      <c r="T2094" s="227">
        <v>349099</v>
      </c>
      <c r="U2094" s="228">
        <f t="shared" si="259"/>
        <v>390990.88000000006</v>
      </c>
      <c r="V2094" s="208"/>
      <c r="W2094" s="211">
        <v>2015</v>
      </c>
      <c r="X2094" s="208"/>
      <c r="Y2094" s="218"/>
      <c r="Z2094" s="218"/>
    </row>
    <row r="2095" spans="1:26" s="219" customFormat="1" ht="51" x14ac:dyDescent="0.25">
      <c r="A2095" s="222" t="s">
        <v>6438</v>
      </c>
      <c r="B2095" s="207" t="s">
        <v>26</v>
      </c>
      <c r="C2095" s="208" t="s">
        <v>6439</v>
      </c>
      <c r="D2095" s="209" t="s">
        <v>6440</v>
      </c>
      <c r="E2095" s="209" t="s">
        <v>6440</v>
      </c>
      <c r="F2095" s="209" t="s">
        <v>6441</v>
      </c>
      <c r="G2095" s="265" t="s">
        <v>1533</v>
      </c>
      <c r="H2095" s="210">
        <v>70</v>
      </c>
      <c r="I2095" s="211">
        <v>471010000</v>
      </c>
      <c r="J2095" s="211" t="s">
        <v>46</v>
      </c>
      <c r="K2095" s="212" t="s">
        <v>2277</v>
      </c>
      <c r="L2095" s="211" t="s">
        <v>31</v>
      </c>
      <c r="M2095" s="213"/>
      <c r="N2095" s="213" t="s">
        <v>6442</v>
      </c>
      <c r="O2095" s="213" t="s">
        <v>2043</v>
      </c>
      <c r="P2095" s="210"/>
      <c r="Q2095" s="247"/>
      <c r="R2095" s="215"/>
      <c r="S2095" s="216"/>
      <c r="T2095" s="266">
        <v>900000</v>
      </c>
      <c r="U2095" s="266">
        <f>T2095*1.12</f>
        <v>1008000.0000000001</v>
      </c>
      <c r="V2095" s="210"/>
      <c r="W2095" s="211">
        <v>2015</v>
      </c>
      <c r="X2095" s="210"/>
      <c r="Y2095" s="218"/>
      <c r="Z2095" s="218"/>
    </row>
    <row r="2096" spans="1:26" s="229" customFormat="1" ht="89.25" x14ac:dyDescent="0.25">
      <c r="A2096" s="222" t="s">
        <v>6477</v>
      </c>
      <c r="B2096" s="223" t="s">
        <v>26</v>
      </c>
      <c r="C2096" s="209" t="s">
        <v>3346</v>
      </c>
      <c r="D2096" s="209" t="s">
        <v>3347</v>
      </c>
      <c r="E2096" s="209" t="s">
        <v>3348</v>
      </c>
      <c r="F2096" s="209" t="s">
        <v>6478</v>
      </c>
      <c r="G2096" s="211" t="s">
        <v>1533</v>
      </c>
      <c r="H2096" s="201">
        <v>90</v>
      </c>
      <c r="I2096" s="211">
        <v>471010000</v>
      </c>
      <c r="J2096" s="211" t="s">
        <v>46</v>
      </c>
      <c r="K2096" s="212" t="s">
        <v>6479</v>
      </c>
      <c r="L2096" s="225" t="s">
        <v>31</v>
      </c>
      <c r="M2096" s="208"/>
      <c r="N2096" s="213" t="s">
        <v>2342</v>
      </c>
      <c r="O2096" s="225" t="s">
        <v>2043</v>
      </c>
      <c r="P2096" s="226"/>
      <c r="Q2096" s="208"/>
      <c r="R2096" s="208"/>
      <c r="S2096" s="208"/>
      <c r="T2096" s="227">
        <v>577600</v>
      </c>
      <c r="U2096" s="228">
        <f t="shared" ref="U2096:U2100" si="260">T2096*1.12</f>
        <v>646912.00000000012</v>
      </c>
      <c r="V2096" s="208"/>
      <c r="W2096" s="211">
        <v>2015</v>
      </c>
      <c r="X2096" s="208"/>
      <c r="Y2096" s="218"/>
      <c r="Z2096" s="218"/>
    </row>
    <row r="2097" spans="1:28" s="219" customFormat="1" ht="72" customHeight="1" x14ac:dyDescent="0.25">
      <c r="A2097" s="222" t="s">
        <v>6480</v>
      </c>
      <c r="B2097" s="207" t="s">
        <v>26</v>
      </c>
      <c r="C2097" s="208" t="s">
        <v>4151</v>
      </c>
      <c r="D2097" s="201" t="s">
        <v>4205</v>
      </c>
      <c r="E2097" s="201" t="s">
        <v>4205</v>
      </c>
      <c r="F2097" s="201" t="s">
        <v>4152</v>
      </c>
      <c r="G2097" s="208" t="s">
        <v>33</v>
      </c>
      <c r="H2097" s="208">
        <v>50</v>
      </c>
      <c r="I2097" s="211">
        <v>471010000</v>
      </c>
      <c r="J2097" s="211" t="s">
        <v>46</v>
      </c>
      <c r="K2097" s="213" t="s">
        <v>6481</v>
      </c>
      <c r="L2097" s="211" t="s">
        <v>32</v>
      </c>
      <c r="M2097" s="208"/>
      <c r="N2097" s="213" t="s">
        <v>6482</v>
      </c>
      <c r="O2097" s="208" t="s">
        <v>43</v>
      </c>
      <c r="P2097" s="208"/>
      <c r="Q2097" s="231"/>
      <c r="R2097" s="247"/>
      <c r="S2097" s="247"/>
      <c r="T2097" s="228">
        <v>0</v>
      </c>
      <c r="U2097" s="228">
        <v>0</v>
      </c>
      <c r="V2097" s="208"/>
      <c r="W2097" s="211">
        <v>2015</v>
      </c>
      <c r="X2097" s="208" t="s">
        <v>6383</v>
      </c>
      <c r="Y2097" s="218"/>
      <c r="Z2097" s="218"/>
    </row>
    <row r="2098" spans="1:28" s="219" customFormat="1" ht="72" customHeight="1" x14ac:dyDescent="0.25">
      <c r="A2098" s="222" t="s">
        <v>6509</v>
      </c>
      <c r="B2098" s="207" t="s">
        <v>26</v>
      </c>
      <c r="C2098" s="208" t="s">
        <v>4151</v>
      </c>
      <c r="D2098" s="201" t="s">
        <v>4205</v>
      </c>
      <c r="E2098" s="201" t="s">
        <v>4205</v>
      </c>
      <c r="F2098" s="201" t="s">
        <v>4152</v>
      </c>
      <c r="G2098" s="208" t="s">
        <v>33</v>
      </c>
      <c r="H2098" s="208">
        <v>50</v>
      </c>
      <c r="I2098" s="211">
        <v>471010000</v>
      </c>
      <c r="J2098" s="211" t="s">
        <v>46</v>
      </c>
      <c r="K2098" s="213" t="s">
        <v>6481</v>
      </c>
      <c r="L2098" s="211" t="s">
        <v>32</v>
      </c>
      <c r="M2098" s="208"/>
      <c r="N2098" s="213" t="s">
        <v>6482</v>
      </c>
      <c r="O2098" s="208" t="s">
        <v>43</v>
      </c>
      <c r="P2098" s="208"/>
      <c r="Q2098" s="231"/>
      <c r="R2098" s="247"/>
      <c r="S2098" s="228"/>
      <c r="T2098" s="228">
        <v>5237316</v>
      </c>
      <c r="U2098" s="228">
        <f t="shared" si="260"/>
        <v>5865793.9200000009</v>
      </c>
      <c r="V2098" s="208"/>
      <c r="W2098" s="211">
        <v>2015</v>
      </c>
      <c r="X2098" s="208"/>
      <c r="Y2098" s="218"/>
      <c r="Z2098" s="218"/>
    </row>
    <row r="2099" spans="1:28" s="229" customFormat="1" ht="51" x14ac:dyDescent="0.25">
      <c r="A2099" s="222" t="s">
        <v>6494</v>
      </c>
      <c r="B2099" s="207" t="s">
        <v>26</v>
      </c>
      <c r="C2099" s="208" t="s">
        <v>6495</v>
      </c>
      <c r="D2099" s="201" t="s">
        <v>6496</v>
      </c>
      <c r="E2099" s="201" t="s">
        <v>6496</v>
      </c>
      <c r="F2099" s="201" t="s">
        <v>6496</v>
      </c>
      <c r="G2099" s="208" t="s">
        <v>33</v>
      </c>
      <c r="H2099" s="211">
        <v>70</v>
      </c>
      <c r="I2099" s="211">
        <v>471010000</v>
      </c>
      <c r="J2099" s="211" t="s">
        <v>46</v>
      </c>
      <c r="K2099" s="213" t="s">
        <v>6465</v>
      </c>
      <c r="L2099" s="211" t="s">
        <v>32</v>
      </c>
      <c r="M2099" s="208"/>
      <c r="N2099" s="213" t="s">
        <v>6497</v>
      </c>
      <c r="O2099" s="225" t="s">
        <v>2043</v>
      </c>
      <c r="P2099" s="208"/>
      <c r="Q2099" s="231"/>
      <c r="R2099" s="247"/>
      <c r="S2099" s="247"/>
      <c r="T2099" s="228">
        <v>12767857.142857142</v>
      </c>
      <c r="U2099" s="228">
        <f t="shared" si="260"/>
        <v>14300000</v>
      </c>
      <c r="V2099" s="208"/>
      <c r="W2099" s="211">
        <v>2015</v>
      </c>
      <c r="X2099" s="208"/>
      <c r="Y2099" s="218"/>
      <c r="Z2099" s="218"/>
      <c r="AA2099" s="218"/>
      <c r="AB2099" s="218"/>
    </row>
    <row r="2100" spans="1:28" s="229" customFormat="1" ht="51" x14ac:dyDescent="0.25">
      <c r="A2100" s="222" t="s">
        <v>6498</v>
      </c>
      <c r="B2100" s="207" t="s">
        <v>26</v>
      </c>
      <c r="C2100" s="208" t="s">
        <v>6495</v>
      </c>
      <c r="D2100" s="201" t="s">
        <v>6496</v>
      </c>
      <c r="E2100" s="201" t="s">
        <v>6496</v>
      </c>
      <c r="F2100" s="201" t="s">
        <v>6496</v>
      </c>
      <c r="G2100" s="208" t="s">
        <v>33</v>
      </c>
      <c r="H2100" s="211">
        <v>70</v>
      </c>
      <c r="I2100" s="211">
        <v>471010000</v>
      </c>
      <c r="J2100" s="211" t="s">
        <v>46</v>
      </c>
      <c r="K2100" s="213" t="s">
        <v>6465</v>
      </c>
      <c r="L2100" s="211" t="s">
        <v>6499</v>
      </c>
      <c r="M2100" s="208"/>
      <c r="N2100" s="213" t="s">
        <v>6497</v>
      </c>
      <c r="O2100" s="225" t="s">
        <v>2043</v>
      </c>
      <c r="P2100" s="208"/>
      <c r="Q2100" s="231"/>
      <c r="R2100" s="247"/>
      <c r="S2100" s="247"/>
      <c r="T2100" s="228">
        <v>52589285.714285709</v>
      </c>
      <c r="U2100" s="228">
        <f t="shared" si="260"/>
        <v>58900000</v>
      </c>
      <c r="V2100" s="208"/>
      <c r="W2100" s="211">
        <v>2015</v>
      </c>
      <c r="X2100" s="208"/>
      <c r="Y2100" s="218"/>
      <c r="Z2100" s="218"/>
      <c r="AA2100" s="218"/>
      <c r="AB2100" s="218"/>
    </row>
    <row r="2101" spans="1:28" s="254" customFormat="1" ht="51" x14ac:dyDescent="0.25">
      <c r="A2101" s="222" t="s">
        <v>6500</v>
      </c>
      <c r="B2101" s="207" t="s">
        <v>26</v>
      </c>
      <c r="C2101" s="210" t="s">
        <v>4065</v>
      </c>
      <c r="D2101" s="275" t="s">
        <v>4066</v>
      </c>
      <c r="E2101" s="275" t="s">
        <v>4067</v>
      </c>
      <c r="F2101" s="275" t="s">
        <v>4068</v>
      </c>
      <c r="G2101" s="210" t="s">
        <v>1533</v>
      </c>
      <c r="H2101" s="211">
        <v>70</v>
      </c>
      <c r="I2101" s="211">
        <v>471010000</v>
      </c>
      <c r="J2101" s="211" t="s">
        <v>46</v>
      </c>
      <c r="K2101" s="212" t="s">
        <v>6465</v>
      </c>
      <c r="L2101" s="208" t="s">
        <v>1531</v>
      </c>
      <c r="M2101" s="276"/>
      <c r="N2101" s="213" t="s">
        <v>3812</v>
      </c>
      <c r="O2101" s="225" t="s">
        <v>2043</v>
      </c>
      <c r="P2101" s="210"/>
      <c r="Q2101" s="210"/>
      <c r="R2101" s="210"/>
      <c r="S2101" s="210"/>
      <c r="T2101" s="277">
        <v>670000</v>
      </c>
      <c r="U2101" s="248">
        <f>T2101*1.12</f>
        <v>750400.00000000012</v>
      </c>
      <c r="V2101" s="210"/>
      <c r="W2101" s="211">
        <v>2015</v>
      </c>
      <c r="X2101" s="210"/>
    </row>
    <row r="2102" spans="1:28" s="229" customFormat="1" ht="89.25" x14ac:dyDescent="0.25">
      <c r="A2102" s="222" t="s">
        <v>6501</v>
      </c>
      <c r="B2102" s="207" t="s">
        <v>26</v>
      </c>
      <c r="C2102" s="208" t="s">
        <v>4069</v>
      </c>
      <c r="D2102" s="278" t="s">
        <v>4070</v>
      </c>
      <c r="E2102" s="279" t="s">
        <v>4071</v>
      </c>
      <c r="F2102" s="279" t="s">
        <v>4072</v>
      </c>
      <c r="G2102" s="210" t="s">
        <v>1533</v>
      </c>
      <c r="H2102" s="211">
        <v>70</v>
      </c>
      <c r="I2102" s="211">
        <v>471010000</v>
      </c>
      <c r="J2102" s="211" t="s">
        <v>46</v>
      </c>
      <c r="K2102" s="212" t="s">
        <v>6465</v>
      </c>
      <c r="L2102" s="208" t="s">
        <v>1531</v>
      </c>
      <c r="M2102" s="213"/>
      <c r="N2102" s="213" t="s">
        <v>3812</v>
      </c>
      <c r="O2102" s="225" t="s">
        <v>2043</v>
      </c>
      <c r="P2102" s="210"/>
      <c r="Q2102" s="210"/>
      <c r="R2102" s="210"/>
      <c r="S2102" s="210"/>
      <c r="T2102" s="216">
        <v>1320000</v>
      </c>
      <c r="U2102" s="248">
        <f>T2102*1.12</f>
        <v>1478400.0000000002</v>
      </c>
      <c r="V2102" s="210"/>
      <c r="W2102" s="211">
        <v>2015</v>
      </c>
      <c r="X2102" s="210"/>
      <c r="Y2102" s="218"/>
      <c r="Z2102" s="218"/>
      <c r="AA2102" s="218"/>
      <c r="AB2102" s="218"/>
    </row>
    <row r="2103" spans="1:28" s="229" customFormat="1" ht="89.25" x14ac:dyDescent="0.25">
      <c r="A2103" s="222" t="s">
        <v>6502</v>
      </c>
      <c r="B2103" s="223" t="s">
        <v>26</v>
      </c>
      <c r="C2103" s="209" t="s">
        <v>3346</v>
      </c>
      <c r="D2103" s="209" t="s">
        <v>3347</v>
      </c>
      <c r="E2103" s="209" t="s">
        <v>3348</v>
      </c>
      <c r="F2103" s="209" t="s">
        <v>3348</v>
      </c>
      <c r="G2103" s="211" t="s">
        <v>1533</v>
      </c>
      <c r="H2103" s="201">
        <v>90</v>
      </c>
      <c r="I2103" s="211">
        <v>471010000</v>
      </c>
      <c r="J2103" s="211" t="s">
        <v>46</v>
      </c>
      <c r="K2103" s="213" t="s">
        <v>6465</v>
      </c>
      <c r="L2103" s="211" t="s">
        <v>32</v>
      </c>
      <c r="M2103" s="208"/>
      <c r="N2103" s="213" t="s">
        <v>3812</v>
      </c>
      <c r="O2103" s="225" t="s">
        <v>2043</v>
      </c>
      <c r="P2103" s="226"/>
      <c r="Q2103" s="208"/>
      <c r="R2103" s="208"/>
      <c r="S2103" s="208"/>
      <c r="T2103" s="227">
        <v>12220050</v>
      </c>
      <c r="U2103" s="228">
        <f t="shared" ref="U2103:U2112" si="261">T2103*1.12</f>
        <v>13686456.000000002</v>
      </c>
      <c r="V2103" s="208"/>
      <c r="W2103" s="211">
        <v>2015</v>
      </c>
      <c r="X2103" s="208"/>
      <c r="Y2103" s="218"/>
      <c r="Z2103" s="218"/>
    </row>
    <row r="2104" spans="1:28" s="284" customFormat="1" ht="89.25" x14ac:dyDescent="0.2">
      <c r="A2104" s="222" t="s">
        <v>6521</v>
      </c>
      <c r="B2104" s="223" t="s">
        <v>26</v>
      </c>
      <c r="C2104" s="222" t="s">
        <v>3346</v>
      </c>
      <c r="D2104" s="283" t="s">
        <v>3347</v>
      </c>
      <c r="E2104" s="201" t="s">
        <v>3348</v>
      </c>
      <c r="F2104" s="283" t="s">
        <v>6522</v>
      </c>
      <c r="G2104" s="208" t="s">
        <v>1533</v>
      </c>
      <c r="H2104" s="201">
        <v>0</v>
      </c>
      <c r="I2104" s="211">
        <v>471010000</v>
      </c>
      <c r="J2104" s="211" t="s">
        <v>46</v>
      </c>
      <c r="K2104" s="225" t="s">
        <v>6523</v>
      </c>
      <c r="L2104" s="211" t="s">
        <v>31</v>
      </c>
      <c r="M2104" s="201"/>
      <c r="N2104" s="225" t="s">
        <v>6523</v>
      </c>
      <c r="O2104" s="208" t="s">
        <v>2043</v>
      </c>
      <c r="P2104" s="201"/>
      <c r="Q2104" s="201"/>
      <c r="R2104" s="201"/>
      <c r="S2104" s="201"/>
      <c r="T2104" s="228">
        <v>0</v>
      </c>
      <c r="U2104" s="228">
        <v>0</v>
      </c>
      <c r="V2104" s="201"/>
      <c r="W2104" s="211">
        <v>2015</v>
      </c>
      <c r="X2104" s="201" t="s">
        <v>6536</v>
      </c>
    </row>
    <row r="2105" spans="1:28" s="219" customFormat="1" ht="63.75" x14ac:dyDescent="0.25">
      <c r="A2105" s="222" t="s">
        <v>6524</v>
      </c>
      <c r="B2105" s="207" t="s">
        <v>26</v>
      </c>
      <c r="C2105" s="208" t="s">
        <v>4073</v>
      </c>
      <c r="D2105" s="278" t="s">
        <v>1530</v>
      </c>
      <c r="E2105" s="278" t="s">
        <v>1530</v>
      </c>
      <c r="F2105" s="278" t="s">
        <v>6525</v>
      </c>
      <c r="G2105" s="210" t="s">
        <v>1533</v>
      </c>
      <c r="H2105" s="211">
        <v>70</v>
      </c>
      <c r="I2105" s="211">
        <v>471010000</v>
      </c>
      <c r="J2105" s="213" t="s">
        <v>46</v>
      </c>
      <c r="K2105" s="225" t="s">
        <v>6523</v>
      </c>
      <c r="L2105" s="208" t="s">
        <v>1531</v>
      </c>
      <c r="M2105" s="224"/>
      <c r="N2105" s="213" t="s">
        <v>6473</v>
      </c>
      <c r="O2105" s="225" t="s">
        <v>2043</v>
      </c>
      <c r="P2105" s="224"/>
      <c r="Q2105" s="224"/>
      <c r="R2105" s="285"/>
      <c r="S2105" s="216"/>
      <c r="T2105" s="216">
        <v>1502404</v>
      </c>
      <c r="U2105" s="216">
        <f t="shared" si="261"/>
        <v>1682692.4800000002</v>
      </c>
      <c r="V2105" s="210"/>
      <c r="W2105" s="211">
        <v>2015</v>
      </c>
      <c r="X2105" s="210"/>
      <c r="Y2105" s="218"/>
      <c r="Z2105" s="218"/>
    </row>
    <row r="2106" spans="1:28" s="219" customFormat="1" ht="51" x14ac:dyDescent="0.25">
      <c r="A2106" s="222" t="s">
        <v>6526</v>
      </c>
      <c r="B2106" s="207" t="s">
        <v>26</v>
      </c>
      <c r="C2106" s="208" t="s">
        <v>6527</v>
      </c>
      <c r="D2106" s="278" t="s">
        <v>6528</v>
      </c>
      <c r="E2106" s="278" t="s">
        <v>6529</v>
      </c>
      <c r="F2106" s="278" t="s">
        <v>6530</v>
      </c>
      <c r="G2106" s="210" t="s">
        <v>1504</v>
      </c>
      <c r="H2106" s="211">
        <v>70</v>
      </c>
      <c r="I2106" s="211">
        <v>471010000</v>
      </c>
      <c r="J2106" s="213" t="s">
        <v>46</v>
      </c>
      <c r="K2106" s="225" t="s">
        <v>6350</v>
      </c>
      <c r="L2106" s="208" t="s">
        <v>3937</v>
      </c>
      <c r="M2106" s="224"/>
      <c r="N2106" s="213" t="s">
        <v>2285</v>
      </c>
      <c r="O2106" s="225" t="s">
        <v>2043</v>
      </c>
      <c r="P2106" s="224"/>
      <c r="Q2106" s="224"/>
      <c r="R2106" s="285"/>
      <c r="S2106" s="216"/>
      <c r="T2106" s="216">
        <v>0</v>
      </c>
      <c r="U2106" s="216">
        <v>0</v>
      </c>
      <c r="V2106" s="210"/>
      <c r="W2106" s="211">
        <v>2015</v>
      </c>
      <c r="X2106" s="210" t="s">
        <v>6426</v>
      </c>
      <c r="Y2106" s="218"/>
      <c r="Z2106" s="218"/>
    </row>
    <row r="2107" spans="1:28" s="219" customFormat="1" ht="51" x14ac:dyDescent="0.25">
      <c r="A2107" s="222" t="s">
        <v>6769</v>
      </c>
      <c r="B2107" s="207" t="s">
        <v>26</v>
      </c>
      <c r="C2107" s="208" t="s">
        <v>6527</v>
      </c>
      <c r="D2107" s="278" t="s">
        <v>6528</v>
      </c>
      <c r="E2107" s="278" t="s">
        <v>6529</v>
      </c>
      <c r="F2107" s="278" t="s">
        <v>6530</v>
      </c>
      <c r="G2107" s="210" t="s">
        <v>1504</v>
      </c>
      <c r="H2107" s="211">
        <v>70</v>
      </c>
      <c r="I2107" s="211">
        <v>471010000</v>
      </c>
      <c r="J2107" s="213" t="s">
        <v>46</v>
      </c>
      <c r="K2107" s="225" t="s">
        <v>2285</v>
      </c>
      <c r="L2107" s="208" t="s">
        <v>6770</v>
      </c>
      <c r="M2107" s="224"/>
      <c r="N2107" s="213" t="s">
        <v>6771</v>
      </c>
      <c r="O2107" s="225" t="s">
        <v>2043</v>
      </c>
      <c r="P2107" s="224"/>
      <c r="Q2107" s="224"/>
      <c r="R2107" s="285"/>
      <c r="S2107" s="216"/>
      <c r="T2107" s="216">
        <v>0</v>
      </c>
      <c r="U2107" s="216">
        <v>0</v>
      </c>
      <c r="V2107" s="210"/>
      <c r="W2107" s="211">
        <v>2015</v>
      </c>
      <c r="X2107" s="210">
        <v>1.6</v>
      </c>
      <c r="Y2107" s="218"/>
      <c r="Z2107" s="218"/>
    </row>
    <row r="2108" spans="1:28" s="219" customFormat="1" ht="51" x14ac:dyDescent="0.25">
      <c r="A2108" s="222" t="s">
        <v>6774</v>
      </c>
      <c r="B2108" s="207" t="s">
        <v>26</v>
      </c>
      <c r="C2108" s="208" t="s">
        <v>6527</v>
      </c>
      <c r="D2108" s="278" t="s">
        <v>6528</v>
      </c>
      <c r="E2108" s="278" t="s">
        <v>6529</v>
      </c>
      <c r="F2108" s="278" t="s">
        <v>6775</v>
      </c>
      <c r="G2108" s="210" t="s">
        <v>1504</v>
      </c>
      <c r="H2108" s="211">
        <v>70</v>
      </c>
      <c r="I2108" s="211">
        <v>471010000</v>
      </c>
      <c r="J2108" s="213" t="s">
        <v>46</v>
      </c>
      <c r="K2108" s="225" t="s">
        <v>2285</v>
      </c>
      <c r="L2108" s="208" t="s">
        <v>6770</v>
      </c>
      <c r="M2108" s="224"/>
      <c r="N2108" s="213" t="s">
        <v>6771</v>
      </c>
      <c r="O2108" s="225" t="s">
        <v>2043</v>
      </c>
      <c r="P2108" s="224"/>
      <c r="Q2108" s="224"/>
      <c r="R2108" s="285"/>
      <c r="S2108" s="216"/>
      <c r="T2108" s="216">
        <v>2564643</v>
      </c>
      <c r="U2108" s="216">
        <f t="shared" si="261"/>
        <v>2872400.16</v>
      </c>
      <c r="V2108" s="210"/>
      <c r="W2108" s="211">
        <v>2015</v>
      </c>
      <c r="X2108" s="210"/>
      <c r="Y2108" s="218"/>
      <c r="Z2108" s="218"/>
    </row>
    <row r="2109" spans="1:28" s="219" customFormat="1" ht="51" x14ac:dyDescent="0.25">
      <c r="A2109" s="222" t="s">
        <v>6531</v>
      </c>
      <c r="B2109" s="207" t="s">
        <v>26</v>
      </c>
      <c r="C2109" s="208" t="s">
        <v>4048</v>
      </c>
      <c r="D2109" s="286" t="s">
        <v>4049</v>
      </c>
      <c r="E2109" s="286" t="s">
        <v>4049</v>
      </c>
      <c r="F2109" s="249" t="s">
        <v>4265</v>
      </c>
      <c r="G2109" s="211" t="s">
        <v>33</v>
      </c>
      <c r="H2109" s="211">
        <v>70</v>
      </c>
      <c r="I2109" s="211">
        <v>471010000</v>
      </c>
      <c r="J2109" s="211" t="s">
        <v>46</v>
      </c>
      <c r="K2109" s="225" t="s">
        <v>6350</v>
      </c>
      <c r="L2109" s="208" t="s">
        <v>3950</v>
      </c>
      <c r="M2109" s="213"/>
      <c r="N2109" s="213" t="s">
        <v>3809</v>
      </c>
      <c r="O2109" s="225" t="s">
        <v>43</v>
      </c>
      <c r="P2109" s="215"/>
      <c r="Q2109" s="247"/>
      <c r="R2109" s="247"/>
      <c r="S2109" s="247"/>
      <c r="T2109" s="228">
        <v>5667200</v>
      </c>
      <c r="U2109" s="246">
        <f t="shared" si="261"/>
        <v>6347264.0000000009</v>
      </c>
      <c r="V2109" s="208"/>
      <c r="W2109" s="211">
        <v>2015</v>
      </c>
      <c r="X2109" s="210"/>
      <c r="Y2109" s="218"/>
      <c r="Z2109" s="218"/>
    </row>
    <row r="2110" spans="1:28" s="219" customFormat="1" ht="51" x14ac:dyDescent="0.25">
      <c r="A2110" s="222" t="s">
        <v>6532</v>
      </c>
      <c r="B2110" s="207" t="s">
        <v>26</v>
      </c>
      <c r="C2110" s="208" t="s">
        <v>4048</v>
      </c>
      <c r="D2110" s="286" t="s">
        <v>4049</v>
      </c>
      <c r="E2110" s="286" t="s">
        <v>4049</v>
      </c>
      <c r="F2110" s="286" t="s">
        <v>4049</v>
      </c>
      <c r="G2110" s="211" t="s">
        <v>33</v>
      </c>
      <c r="H2110" s="211">
        <v>70</v>
      </c>
      <c r="I2110" s="211">
        <v>471010000</v>
      </c>
      <c r="J2110" s="211" t="s">
        <v>46</v>
      </c>
      <c r="K2110" s="225" t="s">
        <v>6533</v>
      </c>
      <c r="L2110" s="208" t="s">
        <v>3950</v>
      </c>
      <c r="M2110" s="213"/>
      <c r="N2110" s="213" t="s">
        <v>6534</v>
      </c>
      <c r="O2110" s="225" t="s">
        <v>43</v>
      </c>
      <c r="P2110" s="215"/>
      <c r="Q2110" s="247"/>
      <c r="R2110" s="247"/>
      <c r="S2110" s="247"/>
      <c r="T2110" s="228">
        <v>0</v>
      </c>
      <c r="U2110" s="246">
        <v>0</v>
      </c>
      <c r="V2110" s="208"/>
      <c r="W2110" s="211">
        <v>2015</v>
      </c>
      <c r="X2110" s="210" t="s">
        <v>6811</v>
      </c>
      <c r="Y2110" s="218"/>
      <c r="Z2110" s="218"/>
    </row>
    <row r="2111" spans="1:28" s="219" customFormat="1" ht="51" x14ac:dyDescent="0.25">
      <c r="A2111" s="222" t="s">
        <v>6812</v>
      </c>
      <c r="B2111" s="207" t="s">
        <v>26</v>
      </c>
      <c r="C2111" s="208" t="s">
        <v>4048</v>
      </c>
      <c r="D2111" s="286" t="s">
        <v>4049</v>
      </c>
      <c r="E2111" s="286" t="s">
        <v>4049</v>
      </c>
      <c r="F2111" s="286" t="s">
        <v>4049</v>
      </c>
      <c r="G2111" s="211" t="s">
        <v>33</v>
      </c>
      <c r="H2111" s="208">
        <v>90</v>
      </c>
      <c r="I2111" s="211">
        <v>471010000</v>
      </c>
      <c r="J2111" s="211" t="s">
        <v>46</v>
      </c>
      <c r="K2111" s="225" t="s">
        <v>6533</v>
      </c>
      <c r="L2111" s="208" t="s">
        <v>1531</v>
      </c>
      <c r="M2111" s="213"/>
      <c r="N2111" s="213" t="s">
        <v>6534</v>
      </c>
      <c r="O2111" s="225" t="s">
        <v>43</v>
      </c>
      <c r="P2111" s="215"/>
      <c r="Q2111" s="247"/>
      <c r="R2111" s="247"/>
      <c r="S2111" s="247"/>
      <c r="T2111" s="228">
        <v>6744492</v>
      </c>
      <c r="U2111" s="246">
        <f t="shared" si="261"/>
        <v>7553831.040000001</v>
      </c>
      <c r="V2111" s="208"/>
      <c r="W2111" s="211">
        <v>2015</v>
      </c>
      <c r="X2111" s="210"/>
      <c r="Y2111" s="218"/>
      <c r="Z2111" s="218"/>
    </row>
    <row r="2112" spans="1:28" s="284" customFormat="1" ht="51" x14ac:dyDescent="0.2">
      <c r="A2112" s="222" t="s">
        <v>6755</v>
      </c>
      <c r="B2112" s="223" t="s">
        <v>26</v>
      </c>
      <c r="C2112" s="222" t="s">
        <v>6756</v>
      </c>
      <c r="D2112" s="283" t="s">
        <v>6757</v>
      </c>
      <c r="E2112" s="201" t="s">
        <v>6757</v>
      </c>
      <c r="F2112" s="283" t="s">
        <v>6758</v>
      </c>
      <c r="G2112" s="208" t="s">
        <v>1533</v>
      </c>
      <c r="H2112" s="201">
        <v>0</v>
      </c>
      <c r="I2112" s="211">
        <v>471010000</v>
      </c>
      <c r="J2112" s="211" t="s">
        <v>46</v>
      </c>
      <c r="K2112" s="225" t="s">
        <v>6350</v>
      </c>
      <c r="L2112" s="211" t="s">
        <v>1532</v>
      </c>
      <c r="M2112" s="201"/>
      <c r="N2112" s="225" t="s">
        <v>6759</v>
      </c>
      <c r="O2112" s="208" t="s">
        <v>2043</v>
      </c>
      <c r="P2112" s="201"/>
      <c r="Q2112" s="201"/>
      <c r="R2112" s="201"/>
      <c r="S2112" s="201"/>
      <c r="T2112" s="228">
        <v>550228</v>
      </c>
      <c r="U2112" s="228">
        <f t="shared" si="261"/>
        <v>616255.3600000001</v>
      </c>
      <c r="V2112" s="201"/>
      <c r="W2112" s="211">
        <v>2015</v>
      </c>
      <c r="X2112" s="201"/>
    </row>
    <row r="2113" spans="1:28" s="282" customFormat="1" ht="51" x14ac:dyDescent="0.25">
      <c r="A2113" s="292" t="s">
        <v>6813</v>
      </c>
      <c r="B2113" s="230" t="s">
        <v>26</v>
      </c>
      <c r="C2113" s="208" t="s">
        <v>6814</v>
      </c>
      <c r="D2113" s="208" t="s">
        <v>6815</v>
      </c>
      <c r="E2113" s="208" t="s">
        <v>6816</v>
      </c>
      <c r="F2113" s="208" t="s">
        <v>6816</v>
      </c>
      <c r="G2113" s="213" t="s">
        <v>1504</v>
      </c>
      <c r="H2113" s="225">
        <v>90</v>
      </c>
      <c r="I2113" s="211">
        <v>471010000</v>
      </c>
      <c r="J2113" s="211" t="s">
        <v>46</v>
      </c>
      <c r="K2113" s="211" t="s">
        <v>2964</v>
      </c>
      <c r="L2113" s="211" t="s">
        <v>1532</v>
      </c>
      <c r="M2113" s="225"/>
      <c r="N2113" s="211" t="s">
        <v>6817</v>
      </c>
      <c r="O2113" s="225" t="s">
        <v>2043</v>
      </c>
      <c r="P2113" s="226"/>
      <c r="Q2113" s="232"/>
      <c r="R2113" s="241"/>
      <c r="S2113" s="255"/>
      <c r="T2113" s="228">
        <v>6171000</v>
      </c>
      <c r="U2113" s="228">
        <f>T2113*1.12</f>
        <v>6911520.0000000009</v>
      </c>
      <c r="V2113" s="208"/>
      <c r="W2113" s="287">
        <v>2015</v>
      </c>
      <c r="X2113" s="208"/>
      <c r="Y2113" s="235"/>
      <c r="Z2113" s="235"/>
      <c r="AA2113" s="235"/>
      <c r="AB2113" s="235"/>
    </row>
    <row r="2114" spans="1:28" s="219" customFormat="1" ht="51" x14ac:dyDescent="0.25">
      <c r="A2114" s="292" t="s">
        <v>6818</v>
      </c>
      <c r="B2114" s="207" t="s">
        <v>26</v>
      </c>
      <c r="C2114" s="208" t="s">
        <v>4048</v>
      </c>
      <c r="D2114" s="286" t="s">
        <v>4049</v>
      </c>
      <c r="E2114" s="286" t="s">
        <v>4049</v>
      </c>
      <c r="F2114" s="286" t="s">
        <v>4049</v>
      </c>
      <c r="G2114" s="211" t="s">
        <v>33</v>
      </c>
      <c r="H2114" s="211">
        <v>70</v>
      </c>
      <c r="I2114" s="211">
        <v>471010000</v>
      </c>
      <c r="J2114" s="211" t="s">
        <v>46</v>
      </c>
      <c r="K2114" s="211" t="s">
        <v>2964</v>
      </c>
      <c r="L2114" s="208" t="s">
        <v>3950</v>
      </c>
      <c r="M2114" s="213"/>
      <c r="N2114" s="213" t="s">
        <v>6819</v>
      </c>
      <c r="O2114" s="225" t="s">
        <v>43</v>
      </c>
      <c r="P2114" s="215"/>
      <c r="Q2114" s="247"/>
      <c r="R2114" s="247"/>
      <c r="S2114" s="247"/>
      <c r="T2114" s="228">
        <v>5638735</v>
      </c>
      <c r="U2114" s="246">
        <f t="shared" ref="U2114" si="262">T2114*1.12</f>
        <v>6315383.2000000002</v>
      </c>
      <c r="V2114" s="208"/>
      <c r="W2114" s="211">
        <v>2015</v>
      </c>
      <c r="X2114" s="210"/>
      <c r="Y2114" s="218"/>
      <c r="Z2114" s="218"/>
    </row>
    <row r="2115" spans="1:28" ht="18.75" customHeight="1" x14ac:dyDescent="0.25">
      <c r="A2115" s="198" t="s">
        <v>44</v>
      </c>
      <c r="B2115" s="196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30"/>
      <c r="Q2115" s="25"/>
      <c r="R2115" s="25"/>
      <c r="S2115" s="25"/>
      <c r="T2115" s="39">
        <f>SUM(T1918:T2114)</f>
        <v>2274548570.8133001</v>
      </c>
      <c r="U2115" s="39">
        <f>SUM(U1918:U2114)</f>
        <v>2548027160.9108958</v>
      </c>
      <c r="V2115" s="25"/>
      <c r="W2115" s="25"/>
      <c r="X2115" s="25"/>
      <c r="Y2115" s="57"/>
    </row>
    <row r="2116" spans="1:28" ht="18.75" customHeight="1" x14ac:dyDescent="0.25">
      <c r="A2116" s="199" t="s">
        <v>45</v>
      </c>
      <c r="B2116" s="197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30"/>
      <c r="Q2116" s="25"/>
      <c r="R2116" s="25"/>
      <c r="S2116" s="25"/>
      <c r="T2116" s="40">
        <f>T1881+T1916+T2115</f>
        <v>3703884176.6381202</v>
      </c>
      <c r="U2116" s="39">
        <f>U1881+U1916+U2115</f>
        <v>4148883039.4346943</v>
      </c>
      <c r="V2116" s="25"/>
      <c r="W2116" s="25"/>
      <c r="X2116" s="25"/>
    </row>
    <row r="2118" spans="1:28" ht="21.75" customHeight="1" x14ac:dyDescent="0.25">
      <c r="A2118" s="200" t="s">
        <v>48</v>
      </c>
      <c r="B2118" s="184"/>
      <c r="C2118" s="184"/>
      <c r="D2118" s="184"/>
    </row>
    <row r="2119" spans="1:28" ht="15" customHeight="1" x14ac:dyDescent="0.25">
      <c r="A2119" s="200" t="s">
        <v>47</v>
      </c>
      <c r="B2119" s="184"/>
    </row>
  </sheetData>
  <sheetProtection password="DE8E" sheet="1" objects="1" scenarios="1"/>
  <autoFilter ref="A26:X2116"/>
  <mergeCells count="46">
    <mergeCell ref="E3:L3"/>
    <mergeCell ref="R5:X5"/>
    <mergeCell ref="R6:X6"/>
    <mergeCell ref="R12:X12"/>
    <mergeCell ref="R7:X7"/>
    <mergeCell ref="R8:X8"/>
    <mergeCell ref="R9:X9"/>
    <mergeCell ref="R10:X10"/>
    <mergeCell ref="R11:X11"/>
    <mergeCell ref="R13:X13"/>
    <mergeCell ref="R14:X14"/>
    <mergeCell ref="R15:X15"/>
    <mergeCell ref="R16:X16"/>
    <mergeCell ref="A8:C8"/>
    <mergeCell ref="A26:A27"/>
    <mergeCell ref="B26:B27"/>
    <mergeCell ref="C26:C27"/>
    <mergeCell ref="D26:D27"/>
    <mergeCell ref="E26:E27"/>
    <mergeCell ref="R17:X17"/>
    <mergeCell ref="J26:J27"/>
    <mergeCell ref="K26:K27"/>
    <mergeCell ref="M26:M27"/>
    <mergeCell ref="L26:L27"/>
    <mergeCell ref="X26:X27"/>
    <mergeCell ref="W26:W27"/>
    <mergeCell ref="R18:X18"/>
    <mergeCell ref="N26:N27"/>
    <mergeCell ref="O26:O27"/>
    <mergeCell ref="P26:P27"/>
    <mergeCell ref="Q26:Q27"/>
    <mergeCell ref="V26:V27"/>
    <mergeCell ref="R26:R27"/>
    <mergeCell ref="S26:S27"/>
    <mergeCell ref="T26:T27"/>
    <mergeCell ref="R19:X19"/>
    <mergeCell ref="F26:F27"/>
    <mergeCell ref="G26:G27"/>
    <mergeCell ref="H26:H27"/>
    <mergeCell ref="I26:I27"/>
    <mergeCell ref="U26:U27"/>
    <mergeCell ref="R20:X20"/>
    <mergeCell ref="R21:X21"/>
    <mergeCell ref="R22:X22"/>
    <mergeCell ref="R23:X23"/>
    <mergeCell ref="R24:X24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806:C1807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810" max="29" man="1"/>
    <brk id="1824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2015-08-06T12:48:46Z</dcterms:modified>
</cp:coreProperties>
</file>